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Buk\userhome\jonasovat\Desktop\na web dodat\"/>
    </mc:Choice>
  </mc:AlternateContent>
  <xr:revisionPtr revIDLastSave="0" documentId="13_ncr:1_{C5DBECD0-2F67-4DC9-9699-1BE1BC69265D}" xr6:coauthVersionLast="36" xr6:coauthVersionMax="36" xr10:uidLastSave="{00000000-0000-0000-0000-000000000000}"/>
  <bookViews>
    <workbookView xWindow="0" yWindow="0" windowWidth="28800" windowHeight="12225" xr2:uid="{00000000-000D-0000-FFFF-FFFF00000000}"/>
  </bookViews>
  <sheets>
    <sheet name="Sloučené" sheetId="6" r:id="rId1"/>
  </sheets>
  <calcPr calcId="191029"/>
</workbook>
</file>

<file path=xl/calcChain.xml><?xml version="1.0" encoding="utf-8"?>
<calcChain xmlns="http://schemas.openxmlformats.org/spreadsheetml/2006/main">
  <c r="K245" i="6" l="1"/>
  <c r="K244" i="6"/>
  <c r="K243" i="6"/>
  <c r="K242" i="6"/>
  <c r="M209" i="6" l="1"/>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K85" i="6"/>
  <c r="M84" i="6"/>
  <c r="K84" i="6"/>
  <c r="M83" i="6"/>
  <c r="K83" i="6"/>
  <c r="M82" i="6"/>
  <c r="K82" i="6"/>
  <c r="M81" i="6"/>
  <c r="K81" i="6"/>
  <c r="M80" i="6"/>
  <c r="K80" i="6"/>
  <c r="M79" i="6"/>
  <c r="K79" i="6"/>
  <c r="M78" i="6"/>
  <c r="K78" i="6"/>
  <c r="M77" i="6"/>
  <c r="M76" i="6"/>
  <c r="K76" i="6"/>
  <c r="M75" i="6"/>
  <c r="M74" i="6"/>
  <c r="M73" i="6"/>
  <c r="M72" i="6"/>
  <c r="M71"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alcChain>
</file>

<file path=xl/sharedStrings.xml><?xml version="1.0" encoding="utf-8"?>
<sst xmlns="http://schemas.openxmlformats.org/spreadsheetml/2006/main" count="2120" uniqueCount="585">
  <si>
    <t>Pardubický</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</si>
  <si>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</si>
  <si>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</si>
  <si>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</si>
  <si>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</si>
  <si>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</si>
  <si>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</si>
  <si>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</si>
  <si>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</si>
  <si>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</si>
  <si>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</si>
  <si>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</si>
  <si>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</si>
  <si>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</si>
  <si>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</si>
  <si>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</si>
  <si>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</si>
  <si>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</si>
  <si>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</si>
  <si>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</si>
  <si>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</si>
  <si>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</si>
  <si>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</si>
  <si>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</si>
  <si>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</si>
  <si>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</si>
  <si>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</si>
  <si>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</si>
  <si>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</si>
  <si>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</si>
  <si>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</si>
  <si>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</si>
  <si>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</si>
  <si>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</si>
  <si>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</si>
  <si>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</si>
  <si>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</si>
  <si>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</si>
  <si>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</si>
  <si>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</si>
  <si>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</si>
  <si>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</si>
  <si>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</si>
  <si>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</si>
  <si>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x</t>
  </si>
  <si>
    <t>studie</t>
  </si>
  <si>
    <t>ne</t>
  </si>
  <si>
    <t>Bezbarierové vstupy do MŠ</t>
  </si>
  <si>
    <t>Rekonstrukce elektroinstalace MŠ</t>
  </si>
  <si>
    <t>Oplocení MŠ</t>
  </si>
  <si>
    <t>Venkovní učebna MŠ</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</si>
  <si>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</si>
  <si>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</si>
  <si>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</si>
  <si>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</si>
  <si>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</si>
  <si>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</si>
  <si>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</si>
  <si>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</si>
  <si>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</si>
  <si>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</si>
  <si>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</si>
  <si>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</si>
  <si>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</si>
  <si>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</si>
  <si>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</si>
  <si>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</si>
  <si>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</si>
  <si>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</si>
  <si>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</si>
  <si>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</si>
  <si>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</si>
  <si>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</si>
  <si>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</si>
  <si>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</si>
  <si>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</si>
  <si>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</si>
  <si>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</si>
  <si>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</si>
  <si>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NE</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</si>
  <si>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</si>
  <si>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</si>
  <si>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</si>
  <si>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</si>
  <si>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</si>
  <si>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</si>
  <si>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město Skuteč</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</si>
  <si>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</si>
  <si>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</si>
  <si>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</si>
  <si>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</si>
  <si>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</si>
  <si>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</si>
  <si>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</si>
  <si>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</si>
  <si>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</si>
  <si>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</si>
  <si>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</si>
  <si>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</si>
  <si>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Novostavba na zahradě MŠ, propojení se stávající budovou, navýšení nedostačující kapacity o 2 třídy , tj navýšení kapacity o 50 míst.</t>
  </si>
  <si>
    <t>Projektová dokumentace</t>
  </si>
  <si>
    <t>Ne</t>
  </si>
  <si>
    <t>Zajištění bezbarierových vstupů  do tříd v přízemí.</t>
  </si>
  <si>
    <t>Rekonstrukce původní elektroinstalace 2 tříd.</t>
  </si>
  <si>
    <t>Olocení MŠ</t>
  </si>
  <si>
    <t>Výměna nevyhovujícího oplocení MŠ.</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</si>
  <si>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</si>
  <si>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</si>
  <si>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</si>
  <si>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</si>
  <si>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 xml:space="preserve">Stavba venkovního sociálního zařízení na zahradě MŠ </t>
  </si>
  <si>
    <t>zpracovaná PD</t>
  </si>
  <si>
    <t>Mateřská škola, Chrudim 3, Sv. Čecha 346</t>
  </si>
  <si>
    <t>Půdní vestavba  - Specializované učebny</t>
  </si>
  <si>
    <t>Mateřská škola, Chrudim 3, Sv. Čecha 347</t>
  </si>
  <si>
    <t>Zateplení objektu a nová fasáda objektu</t>
  </si>
  <si>
    <t>Mateřská škola, Chrudim 3, Sv. Čecha 348</t>
  </si>
  <si>
    <t>Výměna střesní krytiny</t>
  </si>
  <si>
    <t>Mateřská škola, Chrudim 3, Sv. Čecha 349</t>
  </si>
  <si>
    <t>Vybudovaní nové školní zahrady dle projekt. Dokument.</t>
  </si>
  <si>
    <t>Mateřská škola, Chrudim 3, Sv. Čecha 350</t>
  </si>
  <si>
    <t>Výtah pro handicapované děti</t>
  </si>
  <si>
    <t>Mateřská škola, Chrudim 3, Sv. Čecha 351</t>
  </si>
  <si>
    <t>Vybudování venkovního (únikového)schodiště</t>
  </si>
  <si>
    <t>Mateřská škola, Bojanov, okres Chrudim</t>
  </si>
  <si>
    <t>Městys Bojanov</t>
  </si>
  <si>
    <t>Výměna střešní krytiny</t>
  </si>
  <si>
    <t xml:space="preserve"> Městys Bojanov</t>
  </si>
  <si>
    <t>Základní škola a mateřská škola Proseč</t>
  </si>
  <si>
    <t>Město Proseč</t>
  </si>
  <si>
    <t>75018772     </t>
  </si>
  <si>
    <t>Rozšíření kapacity MŠ Proseč</t>
  </si>
  <si>
    <t>Proseč</t>
  </si>
  <si>
    <t>Rozšíření kapacity MŠ o 1 třídu s kapacitou 24 dětí řešením půdní vestavbou stávajícího objektu MŠ na adrese Podměstská čp. 220, Proseč.</t>
  </si>
  <si>
    <t>75018772  </t>
  </si>
  <si>
    <t>Modernizace kuchyně MŠ Proseč</t>
  </si>
  <si>
    <t>Modernizace a snížení energetické náročnosti školní kuchyně v souvislosti s realizací úspor a předpokládaným rozšířením kapacity MŠ Proseč.</t>
  </si>
  <si>
    <t>DSP</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</si>
  <si>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</si>
  <si>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</si>
  <si>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</si>
  <si>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</si>
  <si>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Instalace FVE na střechu objektu MŠ Proseč, realizace úspor finančních prostředků vlastní výrobou EE.</t>
  </si>
  <si>
    <t>Mateřská škola a Základní škola Na rovině v Chrudimi</t>
  </si>
  <si>
    <t>Mgr. Jana Hrázská, Slavomíra Petrová</t>
  </si>
  <si>
    <t>Keramická dílna</t>
  </si>
  <si>
    <t>dodavatel (na klíč)</t>
  </si>
  <si>
    <t>ZŠ a MŠ Rabštejsnká Lhota</t>
  </si>
  <si>
    <t xml:space="preserve">Obec Rabštejnská Lhota, okres Chrudim </t>
  </si>
  <si>
    <t>Fotovoltaika</t>
  </si>
  <si>
    <t>Rabštejnská Lhota</t>
  </si>
  <si>
    <t>Instalace fotovoltaických panelů pro energetickou úsporu</t>
  </si>
  <si>
    <t>Plánování</t>
  </si>
  <si>
    <t>Navýšení kapacity MŠ Luže</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</si>
  <si>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</si>
  <si>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</si>
  <si>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</si>
  <si>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</si>
  <si>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</si>
  <si>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</si>
  <si>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</si>
  <si>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</si>
  <si>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</si>
  <si>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</si>
  <si>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</si>
  <si>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</si>
  <si>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</si>
  <si>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</si>
  <si>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</si>
  <si>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</si>
  <si>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</si>
  <si>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</si>
  <si>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</si>
  <si>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</si>
  <si>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</si>
  <si>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</si>
  <si>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</si>
  <si>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</si>
  <si>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</si>
  <si>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indexed="2"/>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</si>
  <si>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</si>
  <si>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</si>
  <si>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</si>
  <si>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charset val="238"/>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</si>
  <si>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</si>
  <si>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</si>
  <si>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</si>
  <si>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</si>
  <si>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</si>
  <si>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</si>
  <si>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</si>
  <si>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Revitalizace školní zahrady a školní družiny</t>
  </si>
  <si>
    <t>Revitalizace a vybavení školní zahrady pro vzdělávání žáků v předmětech Fyzika, Chemie, Přírodopis a Zeměpis.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</si>
  <si>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Obec Prosetín</t>
  </si>
  <si>
    <t>Rekonstrukce ŠJ</t>
  </si>
  <si>
    <t>elektroinstalace</t>
  </si>
  <si>
    <t>Rek.školní dílny</t>
  </si>
  <si>
    <t>Zázemí pro pedagogy</t>
  </si>
  <si>
    <t>Sborovna, školní poradenské pracoviště, kabinet na pomůcky</t>
  </si>
  <si>
    <t>Půdní vestavba</t>
  </si>
  <si>
    <t>Prostory pro ŠD, volnočasové aktivity, kluby, komunitní setkávání s rodiči, spisovnu, kabinet na pomůcky, rekonstrukce střechy</t>
  </si>
  <si>
    <r>
      <rPr>
        <sz val="7.5"/>
        <rFont val="Calibri"/>
        <family val="2"/>
        <charset val="238"/>
      </rPr>
      <t>Základní škola
Hrochův Týnec, okres Chrudim</t>
    </r>
  </si>
  <si>
    <r>
      <rPr>
        <sz val="7.5"/>
        <rFont val="Calibri"/>
        <family val="2"/>
        <charset val="238"/>
      </rPr>
      <t>Město
Hrochův Týnec</t>
    </r>
  </si>
  <si>
    <r>
      <rPr>
        <sz val="8"/>
        <rFont val="Calibri"/>
        <family val="2"/>
        <charset val="238"/>
      </rPr>
      <t>Oprava školní jídelny</t>
    </r>
  </si>
  <si>
    <r>
      <rPr>
        <sz val="8"/>
        <rFont val="Calibri"/>
        <family val="2"/>
        <charset val="238"/>
      </rPr>
      <t>Pardubický kraj</t>
    </r>
  </si>
  <si>
    <r>
      <rPr>
        <sz val="8"/>
        <rFont val="Calibri"/>
        <family val="2"/>
        <charset val="238"/>
      </rPr>
      <t>Hrochův Týnec</t>
    </r>
  </si>
  <si>
    <r>
      <rPr>
        <sz val="8"/>
        <rFont val="Calibri"/>
        <family val="2"/>
        <charset val="238"/>
      </rPr>
      <t>Oprava povrchu sportovního hřiště</t>
    </r>
  </si>
  <si>
    <t>Oprava povrchu multifunkčního školního hřiště</t>
  </si>
  <si>
    <r>
      <rPr>
        <sz val="7.5"/>
        <rFont val="Calibri"/>
        <family val="2"/>
        <charset val="238"/>
      </rPr>
      <t>Základní škola Hrochův Týnec,
okres Chrudim</t>
    </r>
  </si>
  <si>
    <r>
      <rPr>
        <sz val="8"/>
        <rFont val="Calibri"/>
        <family val="2"/>
        <charset val="238"/>
      </rPr>
      <t>Terénní úpravy školního
areálu a zádního vstupu do hlavní budovy</t>
    </r>
  </si>
  <si>
    <r>
      <rPr>
        <sz val="8"/>
        <rFont val="Calibri"/>
        <family val="2"/>
        <charset val="238"/>
      </rPr>
      <t>Technická údržba budovy a jejich zabezpečení</t>
    </r>
  </si>
  <si>
    <r>
      <rPr>
        <sz val="8"/>
        <rFont val="Calibri"/>
        <family val="2"/>
        <charset val="238"/>
      </rPr>
      <t>Přírodní učebna</t>
    </r>
  </si>
  <si>
    <r>
      <rPr>
        <sz val="8"/>
        <rFont val="Calibri"/>
        <family val="2"/>
        <charset val="238"/>
      </rPr>
      <t>Zateplení budovy A Základní školy</t>
    </r>
  </si>
  <si>
    <r>
      <rPr>
        <sz val="8"/>
        <rFont val="Calibri"/>
        <family val="2"/>
        <charset val="238"/>
      </rPr>
      <t>Vybudování
bezbariérových vstupů do ZŠ</t>
    </r>
  </si>
  <si>
    <r>
      <rPr>
        <sz val="8"/>
        <rFont val="Calibri"/>
        <family val="2"/>
        <charset val="238"/>
      </rPr>
      <t>Rekonstrukce části oplocení</t>
    </r>
  </si>
  <si>
    <r>
      <rPr>
        <sz val="8"/>
        <rFont val="Calibri"/>
        <family val="2"/>
        <charset val="238"/>
      </rPr>
      <t>Oprava elektroinstalace</t>
    </r>
  </si>
  <si>
    <r>
      <rPr>
        <sz val="8"/>
        <rFont val="Calibri"/>
        <family val="2"/>
        <charset val="238"/>
      </rPr>
      <t>Vybavení venkovní učebny</t>
    </r>
  </si>
  <si>
    <r>
      <rPr>
        <sz val="8"/>
        <rFont val="Calibri"/>
        <family val="2"/>
        <charset val="238"/>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</si>
  <si>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</si>
  <si>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</si>
  <si>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</si>
  <si>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</si>
  <si>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</si>
  <si>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</si>
  <si>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</si>
  <si>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</si>
  <si>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</si>
  <si>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</si>
  <si>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</si>
  <si>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</si>
  <si>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</si>
  <si>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</si>
  <si>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</si>
  <si>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Rekonstrukce učebny - stavební úpravy učebny, pořízení nového nábytku + vybavení</t>
  </si>
  <si>
    <t>Příprava vizualizace a příprava projektu</t>
  </si>
  <si>
    <t>Modernizace kmenových učeben</t>
  </si>
  <si>
    <t>Modernizace jazykových učeben</t>
  </si>
  <si>
    <t>Modernizace IT učebny</t>
  </si>
  <si>
    <t>Rekonstrukce společných prostor</t>
  </si>
  <si>
    <t>Modernizace přírodní učebny a školní zahrady</t>
  </si>
  <si>
    <t>Modernizace školních družin</t>
  </si>
  <si>
    <t>Pořízení IT vybavení, pořízení projekční techniky, obnova nábytku</t>
  </si>
  <si>
    <t xml:space="preserve">ZŠ a MŠ Rabštejnská Lhota, okres Chrudim </t>
  </si>
  <si>
    <t>Výměna topného systému a rekonstrukce vnitřních  prostor ZŠ a MŠ Rabštejnská Lhota</t>
  </si>
  <si>
    <t>Oprava stávajícího vytápění v budově školy a rekonstrukce učeben.</t>
  </si>
  <si>
    <t>Projekt obsahuje zpracovanou technickou dokumentaci a již bylo zahájeno výběrové řízení</t>
  </si>
  <si>
    <t>Venkovní učebna</t>
  </si>
  <si>
    <t>Učebna pro vzdělávání ve venkovním prostředí.</t>
  </si>
  <si>
    <t>Vybavení ŠD</t>
  </si>
  <si>
    <t>Vybavení nábytkem nově vzniklé oddělení ŠD.</t>
  </si>
  <si>
    <t>Podaná žádost na nově vzniklé oddělení ŠD, prozatím schváleno hygienickou stanicí</t>
  </si>
  <si>
    <t>Učebna informatiky</t>
  </si>
  <si>
    <t>Vybavení školy novými noteboky, tablety, iPady...</t>
  </si>
  <si>
    <t>Vybavení školy digitálními technologiemi pro výuku informatiky</t>
  </si>
  <si>
    <t>Rekonstrukce školní kuchyně a jídelny</t>
  </si>
  <si>
    <t>Vybavení školní kuchyně a jídelny z důvodu navýšení kapacity školy</t>
  </si>
  <si>
    <t>Rekostukce šaten a sociálního zařízení</t>
  </si>
  <si>
    <t>Rekonstrukce toalet a šaten bývalé MŠ pro účely ZŠ.</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</si>
  <si>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</si>
  <si>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</si>
  <si>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</si>
  <si>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</si>
  <si>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</si>
  <si>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</si>
  <si>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</si>
  <si>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</si>
  <si>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</si>
  <si>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</si>
  <si>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</si>
  <si>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</si>
  <si>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</si>
  <si>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</si>
  <si>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</si>
  <si>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</si>
  <si>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</si>
  <si>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</si>
  <si>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</si>
  <si>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</si>
  <si>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</si>
  <si>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</si>
  <si>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</si>
  <si>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</si>
  <si>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</si>
  <si>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</si>
  <si>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</si>
  <si>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</si>
  <si>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</si>
  <si>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</si>
  <si>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</si>
  <si>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</si>
  <si>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</si>
  <si>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</si>
  <si>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</si>
  <si>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</si>
  <si>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r>
      <t>Projekt si klade za cíl kompletní rekonstrukci stávajícího školního hřiště, které je určeno zejména pro školní družinu, ale i</t>
    </r>
    <r>
      <rPr>
        <sz val="9"/>
        <rFont val="Calibri"/>
        <family val="2"/>
        <charset val="238"/>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</si>
  <si>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</si>
  <si>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</si>
  <si>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</si>
  <si>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</si>
  <si>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</si>
  <si>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</si>
  <si>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</si>
  <si>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</si>
  <si>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</si>
  <si>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</si>
  <si>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</si>
  <si>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Město Heřmanův Městec</t>
  </si>
  <si>
    <t>Rekonstrukce počítačových učeben dle potřeb revize RVP ZV a pro rozvoj diitálních kompetencí žáků</t>
  </si>
  <si>
    <t>Heřmanův Městec</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</si>
  <si>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</si>
  <si>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</si>
  <si>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</si>
  <si>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</si>
  <si>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</si>
  <si>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</si>
  <si>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</si>
  <si>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</si>
  <si>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</si>
  <si>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</si>
  <si>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</si>
  <si>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</si>
  <si>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</si>
  <si>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</si>
  <si>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</si>
  <si>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</si>
  <si>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</si>
  <si>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</si>
  <si>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</si>
  <si>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</si>
  <si>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</si>
  <si>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</si>
  <si>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</si>
  <si>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</si>
  <si>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</si>
  <si>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</si>
  <si>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</si>
  <si>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</si>
  <si>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</si>
  <si>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</si>
  <si>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</si>
  <si>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</si>
  <si>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</si>
  <si>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objektu zahradního domku na venkovní učebnu na školní zahradě</t>
  </si>
  <si>
    <t>Rekonstrukce objektu zahradního domku na venkovní učebnu, technické zázemí a skladové prostory pro venkovní výuku na školní zahradě, vč. technického zázemí</t>
  </si>
  <si>
    <t>Základní škola Ronov nad Doubravou</t>
  </si>
  <si>
    <r>
      <t xml:space="preserve">Kompletní rekonstrukce učebny - obnova podlahy, elektro, osvětlení, pořízení nového nábytku, vybavení učebny včetně kabinetu, </t>
    </r>
    <r>
      <rPr>
        <sz val="7.5"/>
        <color indexed="2"/>
        <rFont val="Calibri"/>
        <family val="2"/>
        <charset val="238"/>
        <scheme val="minor"/>
      </rPr>
      <t>bezbariérovost</t>
    </r>
  </si>
  <si>
    <t>Rekonstrukce učebny včetně nábytku + IT vybavení, SW atd.</t>
  </si>
  <si>
    <t>Modernizace učeben</t>
  </si>
  <si>
    <t>Pořízení nového nábytku + vybavení, IT zařízení + rozvody, sítě</t>
  </si>
  <si>
    <t>Konektivita školy</t>
  </si>
  <si>
    <t>Zajištění standardu konektivity školy</t>
  </si>
  <si>
    <t>Pořízení nového nábytku + IT vybavení, rekonstrukce sítí, (sborovna, šatny, školní knihovna)</t>
  </si>
  <si>
    <t>Pořízení nového nábytku, pořízení nového pracovního nářadí, zasklení přírodní učebny</t>
  </si>
  <si>
    <t>Základní umělecká škola Vítězslava Nováka</t>
  </si>
  <si>
    <t>Kompletní rekonstrukce budovy ZUŠ V. Nováka</t>
  </si>
  <si>
    <t>kompletní rekonstrukce budovy, včetně výstavby výtahu-zajištění bezbariérovosti</t>
  </si>
  <si>
    <t>ano</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</si>
  <si>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</si>
  <si>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</si>
  <si>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</si>
  <si>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</si>
  <si>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</si>
  <si>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</si>
  <si>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</si>
  <si>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</si>
  <si>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</si>
  <si>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</si>
  <si>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</si>
  <si>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</si>
  <si>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</si>
  <si>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</si>
  <si>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</si>
  <si>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</si>
  <si>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po</t>
  </si>
  <si>
    <t>Velká místnost pro pedagogy, kabinety</t>
  </si>
  <si>
    <t>út</t>
  </si>
  <si>
    <t>Investice do sportovního zařízení</t>
  </si>
  <si>
    <t>Vybudování šaten, umývárny, sprchy a zázemí pro komunitní aktivity</t>
  </si>
  <si>
    <t>st</t>
  </si>
  <si>
    <t>Základní škola Prachovice, okres Chrudim</t>
  </si>
  <si>
    <t>Bezbariérová škola</t>
  </si>
  <si>
    <t>Prachovice</t>
  </si>
  <si>
    <t>vybudování venkovního výtahu</t>
  </si>
  <si>
    <t>záměr</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</si>
  <si>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</si>
  <si>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</si>
  <si>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</si>
  <si>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</si>
  <si>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</si>
  <si>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</si>
  <si>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</si>
  <si>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</si>
  <si>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</si>
  <si>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</si>
  <si>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</si>
  <si>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</si>
  <si>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</si>
  <si>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Město Chrast</t>
  </si>
  <si>
    <t>Půdní vestavba ZŠ</t>
  </si>
  <si>
    <t>Chrast</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</si>
  <si>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</si>
  <si>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PD, výběr dodavatele, zapracovává se drobná změna projektu, aktualizuje se rozpočet</t>
  </si>
  <si>
    <t>běží řízení o získání stavebního povolení, plánováno nejpozději na květen 2022 jeho získání</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</si>
  <si>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</si>
  <si>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</si>
  <si>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</si>
  <si>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</si>
  <si>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Rekonstrukce stávající velké místnosti (kabinet přírodopisu) na místnost pro školní družinu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</si>
  <si>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</si>
  <si>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</si>
  <si>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</si>
  <si>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</si>
  <si>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</si>
  <si>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</si>
  <si>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</si>
  <si>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</si>
  <si>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</si>
  <si>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</si>
  <si>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</si>
  <si>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</si>
  <si>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</si>
  <si>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Základní škola, Hrochův Týnec, okres Chrudim</t>
  </si>
  <si>
    <t>Investice do odborných učeben určených pro rozvoj KK žáků</t>
  </si>
  <si>
    <t>Odborná učebna informatiky a doplnění vybavení dalších odborných učeben a konektivity školy v souvislosti rozvojem KK žáků dle revidovaného RVP ZV.</t>
  </si>
  <si>
    <t>částečně</t>
  </si>
  <si>
    <t>Základní škola T.G.Masaryka a mateřská škola, Chroustovice, okres Chrudim</t>
  </si>
  <si>
    <t>Městys Chroustovice</t>
  </si>
  <si>
    <t>Odborné a polytechnické učebny, kabinety, zázemí volnočasových aktivit, rekonstrukce školní tělocvičny</t>
  </si>
  <si>
    <t>Chroustovice</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</si>
  <si>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</si>
  <si>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</si>
  <si>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</si>
  <si>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</si>
  <si>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</si>
  <si>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</si>
  <si>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</si>
  <si>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ZŠ a MŠ Rabštejnská Lhota</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</si>
  <si>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</si>
  <si>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</si>
  <si>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</si>
  <si>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</si>
  <si>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</si>
  <si>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</si>
  <si>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</si>
  <si>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</si>
  <si>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</si>
  <si>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Změna vytápění objektů ZŠ Proseč z plynu na alternativní zdroj energie - tepelná čerpadla voda - vzduch.</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</si>
  <si>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</si>
  <si>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</si>
  <si>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</si>
  <si>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</si>
  <si>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</si>
  <si>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</si>
  <si>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Comenia s.r.o.</t>
  </si>
  <si>
    <t>soukr</t>
  </si>
  <si>
    <t>Renovace prostor pro volnočasové vyžití v rámci zázemí ke kmenovým učebnám</t>
  </si>
  <si>
    <t>Bylany</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</si>
  <si>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</si>
  <si>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</si>
  <si>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</si>
  <si>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</si>
  <si>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</si>
  <si>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</si>
  <si>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</si>
  <si>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</si>
  <si>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</si>
  <si>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</si>
  <si>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</si>
  <si>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</si>
  <si>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Ano</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</si>
  <si>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</si>
  <si>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</si>
  <si>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</si>
  <si>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</si>
  <si>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</si>
  <si>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</si>
  <si>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</si>
  <si>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</si>
  <si>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</si>
  <si>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</si>
  <si>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Venkovní učebna na školní zahradě ZŠ Luže, technické zázemí a skladové prostory pro venkovní výuku na školní zahradě, geologická expozice</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</si>
  <si>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</si>
  <si>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</si>
  <si>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</si>
  <si>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</si>
  <si>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</si>
  <si>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</si>
  <si>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</si>
  <si>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</si>
  <si>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</si>
  <si>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</si>
  <si>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</si>
  <si>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</si>
  <si>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</si>
  <si>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</si>
  <si>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</si>
  <si>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</si>
  <si>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</si>
  <si>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</si>
  <si>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</si>
  <si>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</si>
  <si>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</si>
  <si>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</si>
  <si>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</si>
  <si>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</si>
  <si>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indexed="2"/>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</si>
  <si>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</si>
  <si>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</si>
  <si>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Junák - Český skaut, středisko Ležáky</t>
  </si>
  <si>
    <t>Junák - Český skaut</t>
  </si>
  <si>
    <t>Sdílená klubovna a zahrada pro skauty a školu</t>
  </si>
  <si>
    <t>Volnočasové centrum</t>
  </si>
  <si>
    <t>Prostory pro činnost spolků zajišťujících volnočasové aktivity v obci především mateřské centrum, dětský klub, zájmové kroužky a klub seniorů.</t>
  </si>
  <si>
    <t>Záměr, studie proveditelnosti</t>
  </si>
  <si>
    <t>Školní farma</t>
  </si>
  <si>
    <t xml:space="preserve">Příprava a realizace zázemí na školní farmě, včetně pořízení materiálu (včetně spotřebního) </t>
  </si>
  <si>
    <t>-</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</si>
  <si>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</si>
  <si>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</si>
  <si>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 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</si>
  <si>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</si>
  <si>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</si>
  <si>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</si>
  <si>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Mateřská škola Rozhovice</t>
  </si>
  <si>
    <t>Obec Rozhovice</t>
  </si>
  <si>
    <t>Mateřská škola v obci Rozhovice</t>
  </si>
  <si>
    <t>Rozhovice</t>
  </si>
  <si>
    <t>Výstavba nové mateřské školy v obci Rozhovice.</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</si>
  <si>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</si>
  <si>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</si>
  <si>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</si>
  <si>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</si>
  <si>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</si>
  <si>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</si>
  <si>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</si>
  <si>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</si>
  <si>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Mateřská škola, Chrast, okres Chrudim</t>
  </si>
  <si>
    <t>Rozšíření kapacity, přístavba a stavební úpravy mateřské školy, Filcíkova 439, 538 51 Chrast; Odstranění stavby, Šmídova 414, 538 51 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</si>
  <si>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</si>
  <si>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</si>
  <si>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</si>
  <si>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připravena PD</t>
  </si>
  <si>
    <t>Vybudování prostor pro relaxačního prostředí, včetně  chodeb a sociálního zařízení</t>
  </si>
  <si>
    <t>Zkvalitnění školního prostředí</t>
  </si>
  <si>
    <r>
      <rPr>
        <sz val="7.5"/>
        <color rgb="FFFF0000"/>
        <rFont val="Calibri"/>
        <family val="2"/>
        <charset val="238"/>
        <scheme val="minor"/>
      </rPr>
      <t>Záměr chybně zařezen v tabulce  pro ZŠ - opraveno do tabulky pro zájmové a neformální vzdělávání ř. č. 3. - schváleno ŘV MAP II v ORP Chrudim dne 25.1.2022</t>
    </r>
    <r>
      <rPr>
        <sz val="7.5"/>
        <rFont val="Calibri"/>
        <family val="2"/>
        <charset val="238"/>
        <scheme val="minor"/>
      </rPr>
      <t xml:space="preserve">  - kompletní rekonstrukce budovy, včetně výstavby výtahu-zajištění bezbariérovosti</t>
    </r>
  </si>
  <si>
    <t>5) Červené pole řádku značí ukončenou investiční akci</t>
  </si>
  <si>
    <t>Výměna oken budovy B</t>
  </si>
  <si>
    <t>Rekonstrukce zateplenín budovy B</t>
  </si>
  <si>
    <r>
      <rPr>
        <sz val="7.5"/>
        <color rgb="FFFF0000"/>
        <rFont val="Calibri"/>
        <family val="2"/>
        <charset val="238"/>
      </rPr>
      <t>Základní škola
Hrochův Týnec, okres Chrudim</t>
    </r>
  </si>
  <si>
    <r>
      <rPr>
        <sz val="7.5"/>
        <color rgb="FFFF0000"/>
        <rFont val="Calibri"/>
        <family val="2"/>
        <charset val="238"/>
      </rPr>
      <t>Město
Hrochův Týnec</t>
    </r>
  </si>
  <si>
    <r>
      <rPr>
        <sz val="8"/>
        <color rgb="FFFF0000"/>
        <rFont val="Calibri"/>
        <family val="2"/>
        <charset val="238"/>
      </rPr>
      <t>Hrochův Týnec</t>
    </r>
  </si>
  <si>
    <t>Základní škola, Nasavrky, okres Chrudim</t>
  </si>
  <si>
    <t>Město Nasavrky</t>
  </si>
  <si>
    <t>zpracována stvavební dokumentace</t>
  </si>
  <si>
    <t>ve fázi přípravy</t>
  </si>
  <si>
    <t>modernizace zázemí pro pedagogy - vybavení odborných kabinetů</t>
  </si>
  <si>
    <t>Oprava stěn, podlah, výmalba, vybavení nábytkem</t>
  </si>
  <si>
    <t>Výměna osvětlení na chodbách a postupně ve třídách</t>
  </si>
  <si>
    <t>Vybavení relaxačním nábytkem</t>
  </si>
  <si>
    <t>Vybavení odborného pracoviště zamykatelným nábytkem, spec. pomůckami a IT technikou</t>
  </si>
  <si>
    <t>Rekonstrukce ŠD a bezpečného vstupu do školy</t>
  </si>
  <si>
    <t>Rekonstrukce zateplení budovy B</t>
  </si>
  <si>
    <t>Vytvoření relaxačního prostředí  pro komunitní setkávání</t>
  </si>
  <si>
    <t>Modernizace prostor školní knihovny a relaxačních zón ve škole</t>
  </si>
  <si>
    <t xml:space="preserve">Modernizace prostor školní družiny a přístupových dveří </t>
  </si>
  <si>
    <t>Vybudování zázemí pro školní poradenské pracoviště a vzdělání žáků s SVP</t>
  </si>
  <si>
    <t>Rekonstrukce osvětlení vnitřních prostor vedoucí k vyšší kvalitě poskytovaných služeb</t>
  </si>
  <si>
    <t>Obec Prachovice</t>
  </si>
  <si>
    <t xml:space="preserve">Zvýšení kvality vzdělávání a zázemí pro předškolní vzdělávání, vč. zajištění fyzické dostupnosti a bezbariérového přístupu, navýšení kapacity MŠ </t>
  </si>
  <si>
    <t>Příprava a vybavení keramické dílny</t>
  </si>
  <si>
    <t>Environmentální venkovní učebna v areálu MŠ včetně zázemí a vybavení    k bádání a experimentům</t>
  </si>
  <si>
    <t>Výměna nevyhovujícího oplocení MŠ</t>
  </si>
  <si>
    <t>Rekonstrukce elektroinstalace 2 tříd</t>
  </si>
  <si>
    <t>Zajištění bezbarierových vstupů do tříd v přízemí</t>
  </si>
  <si>
    <t>Novostavba na zahradě MŠ, propojení se stávající budovou, navýšení nedostačující kapacity o 50 dětí = 2 nové třídy</t>
  </si>
  <si>
    <t xml:space="preserve">Mateřská škola, Chrudim 2, Dr. Jana Malíka 765 </t>
  </si>
  <si>
    <t>Herní plocha s povrchem Smartsoft</t>
  </si>
  <si>
    <t>Realizace dětského hřiště v MŠ - herní plocha s povrchem Smartsoft</t>
  </si>
  <si>
    <r>
      <t>1) Uveďte celkové předpokládané náklady na realizaci projektu. Podíl EFRR bude doplněn/přepočten ve finální verzi MAP určené ke zveřejnění</t>
    </r>
    <r>
      <rPr>
        <sz val="11"/>
        <color theme="1"/>
        <rFont val="Calibri"/>
        <family val="2"/>
        <charset val="238"/>
        <scheme val="minor"/>
      </rPr>
      <t>.</t>
    </r>
  </si>
  <si>
    <t>Souhrnný rámec pro investice do infrastruktury pro zájmové, neformální vzdělávání a celožitotní učení (2021 - 2027)</t>
  </si>
  <si>
    <t xml:space="preserve">Pardubický </t>
  </si>
  <si>
    <t>Příloha č. 1: Seznam projektových záměrů pro období 2021-2027</t>
  </si>
  <si>
    <t>Pořízení nového nábytku + IT vybavení</t>
  </si>
  <si>
    <t xml:space="preserve">Pořízení nového nábytku, pořízení nového pracovního nářadí, zasklení přírodní učebny </t>
  </si>
  <si>
    <t>není zapotřebí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</si>
</sst>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_ ;[Red]\-#,##0\ "/>
    <numFmt numFmtId="166" formatCode="#,##0\ &quot;Kč&quot;"/>
  </numFmts>
  <fonts count="3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7.5"/>
      <name val="Calibri"/>
      <family val="2"/>
      <charset val="238"/>
      <scheme val="minor"/>
    </font>
    <font>
      <sz val="11"/>
      <color theme="4" tint="-0.499984740745262"/>
      <name val="Calibri"/>
      <family val="2"/>
      <charset val="238"/>
      <scheme val="minor"/>
    </font>
    <font>
      <sz val="7.5"/>
      <color indexed="2"/>
      <name val="Calibri"/>
      <family val="2"/>
      <charset val="238"/>
      <scheme val="minor"/>
    </font>
    <font>
      <b/>
      <sz val="14"/>
      <color theme="1"/>
      <name val="Calibri"/>
      <family val="2"/>
      <charset val="238"/>
      <scheme val="minor"/>
    </font>
    <font>
      <sz val="10"/>
      <name val="Calibri"/>
      <family val="2"/>
      <charset val="238"/>
      <scheme val="minor"/>
    </font>
    <font>
      <sz val="11"/>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i/>
      <vertAlign val="superscript"/>
      <sz val="10"/>
      <color theme="1"/>
      <name val="Calibri"/>
      <family val="2"/>
      <charset val="238"/>
      <scheme val="minor"/>
    </font>
    <font>
      <sz val="10"/>
      <color indexed="2"/>
      <name val="Calibri"/>
      <family val="2"/>
      <charset val="238"/>
      <scheme val="minor"/>
    </font>
    <font>
      <sz val="7.5"/>
      <name val="Calibri"/>
      <family val="2"/>
      <charset val="238"/>
    </font>
    <font>
      <sz val="8"/>
      <name val="Calibri"/>
      <family val="2"/>
      <charset val="238"/>
    </font>
    <font>
      <sz val="9"/>
      <name val="Calibri"/>
      <family val="2"/>
      <charset val="238"/>
      <scheme val="minor"/>
    </font>
    <font>
      <b/>
      <i/>
      <sz val="10"/>
      <color theme="1"/>
      <name val="Calibri"/>
      <family val="2"/>
      <charset val="238"/>
      <scheme val="minor"/>
    </font>
    <font>
      <sz val="7.5"/>
      <color theme="1"/>
      <name val="Calibri"/>
      <family val="2"/>
      <charset val="238"/>
      <scheme val="minor"/>
    </font>
    <font>
      <b/>
      <sz val="7.5"/>
      <color theme="1"/>
      <name val="Calibri"/>
      <family val="2"/>
      <charset val="238"/>
      <scheme val="minor"/>
    </font>
    <font>
      <u/>
      <sz val="11"/>
      <color theme="10"/>
      <name val="Calibri"/>
      <family val="2"/>
      <charset val="238"/>
      <scheme val="minor"/>
    </font>
    <font>
      <sz val="7.5"/>
      <color rgb="FFFF0000"/>
      <name val="Calibri"/>
      <family val="2"/>
      <charset val="238"/>
      <scheme val="minor"/>
    </font>
    <font>
      <sz val="7.5"/>
      <name val="Calibri"/>
      <family val="2"/>
      <charset val="238"/>
      <scheme val="minor"/>
    </font>
    <font>
      <sz val="7.5"/>
      <color rgb="FFFF0000"/>
      <name val="Calibri"/>
      <family val="2"/>
      <charset val="238"/>
    </font>
    <font>
      <sz val="8"/>
      <color rgb="FFFF0000"/>
      <name val="Calibri"/>
      <family val="2"/>
      <charset val="238"/>
    </font>
    <font>
      <sz val="8"/>
      <color rgb="FFFF0000"/>
      <name val="Calibri"/>
      <family val="2"/>
      <charset val="238"/>
      <scheme val="minor"/>
    </font>
    <font>
      <sz val="11"/>
      <color rgb="FFFF0000"/>
      <name val="Calibri"/>
      <family val="2"/>
      <charset val="238"/>
      <scheme val="minor"/>
    </font>
    <font>
      <sz val="11"/>
      <name val="Calibri"/>
      <family val="2"/>
      <charset val="238"/>
      <scheme val="minor"/>
    </font>
    <font>
      <b/>
      <sz val="14"/>
      <name val="Calibri"/>
      <family val="2"/>
      <charset val="238"/>
      <scheme val="minor"/>
    </font>
  </fonts>
  <fills count="7">
    <fill>
      <patternFill patternType="none"/>
    </fill>
    <fill>
      <patternFill patternType="gray125"/>
    </fill>
    <fill>
      <patternFill patternType="solid">
        <fgColor theme="0"/>
        <bgColor theme="0"/>
      </patternFill>
    </fill>
    <fill>
      <patternFill patternType="solid">
        <fgColor indexed="2"/>
        <bgColor indexed="2"/>
      </patternFill>
    </fill>
    <fill>
      <patternFill patternType="solid">
        <fgColor theme="0"/>
        <bgColor indexed="64"/>
      </patternFill>
    </fill>
    <fill>
      <patternFill patternType="solid">
        <fgColor rgb="FFFF0000"/>
        <bgColor indexed="64"/>
      </patternFill>
    </fill>
    <fill>
      <patternFill patternType="solid">
        <fgColor rgb="FFFF0000"/>
        <bgColor theme="0"/>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1">
    <xf numFmtId="0" fontId="0" fillId="0" borderId="0"/>
    <xf numFmtId="164" fontId="18" fillId="0" borderId="0"/>
    <xf numFmtId="0" fontId="18" fillId="0" borderId="0"/>
    <xf numFmtId="0" fontId="7" fillId="0" borderId="0"/>
    <xf numFmtId="0" fontId="29" fillId="0" borderId="0" applyNumberForma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cellStyleXfs>
  <cellXfs count="265">
    <xf numFmtId="0" fontId="0" fillId="0" borderId="0" xfId="0"/>
    <xf numFmtId="0" fontId="8" fillId="0" borderId="0" xfId="0" applyFont="1"/>
    <xf numFmtId="3" fontId="0" fillId="0" borderId="0" xfId="0" applyNumberFormat="1"/>
    <xf numFmtId="3" fontId="12" fillId="0" borderId="11" xfId="0" applyNumberFormat="1" applyFont="1" applyBorder="1" applyAlignment="1">
      <alignment vertical="center" wrapText="1"/>
    </xf>
    <xf numFmtId="3" fontId="12" fillId="0" borderId="13" xfId="0" applyNumberFormat="1" applyFont="1" applyBorder="1" applyAlignment="1">
      <alignment vertical="center" wrapText="1"/>
    </xf>
    <xf numFmtId="0" fontId="12" fillId="2" borderId="1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wrapText="1"/>
    </xf>
    <xf numFmtId="0" fontId="13" fillId="2" borderId="16" xfId="0" applyFont="1" applyFill="1" applyBorder="1" applyAlignment="1">
      <alignment horizontal="left" wrapText="1"/>
    </xf>
    <xf numFmtId="0" fontId="13" fillId="2" borderId="16" xfId="0" applyFont="1" applyFill="1" applyBorder="1" applyAlignment="1">
      <alignment horizontal="left"/>
    </xf>
    <xf numFmtId="0" fontId="13" fillId="2" borderId="16" xfId="0" applyFont="1" applyFill="1" applyBorder="1" applyAlignment="1">
      <alignment horizontal="center" vertical="center" wrapText="1"/>
    </xf>
    <xf numFmtId="0" fontId="14" fillId="0" borderId="0" xfId="0" applyFont="1"/>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left" vertical="center"/>
    </xf>
    <xf numFmtId="0" fontId="13" fillId="0" borderId="16" xfId="0" applyFont="1" applyBorder="1" applyAlignment="1">
      <alignment vertical="center" wrapText="1"/>
    </xf>
    <xf numFmtId="0" fontId="13" fillId="2" borderId="16" xfId="0" applyFont="1" applyFill="1" applyBorder="1" applyAlignment="1">
      <alignment horizontal="center" vertical="center"/>
    </xf>
    <xf numFmtId="0" fontId="13" fillId="0" borderId="16" xfId="0" applyFont="1" applyBorder="1" applyAlignment="1">
      <alignment horizontal="center" vertical="center"/>
    </xf>
    <xf numFmtId="0" fontId="13" fillId="3" borderId="16" xfId="0" applyFont="1" applyFill="1" applyBorder="1" applyAlignment="1">
      <alignment horizontal="left" wrapText="1"/>
    </xf>
    <xf numFmtId="0" fontId="12" fillId="2" borderId="12" xfId="0" applyFont="1" applyFill="1" applyBorder="1" applyAlignment="1">
      <alignment horizontal="center" vertical="center" wrapText="1"/>
    </xf>
    <xf numFmtId="0" fontId="13" fillId="0" borderId="45" xfId="0" applyFont="1" applyBorder="1" applyAlignment="1">
      <alignment wrapText="1"/>
    </xf>
    <xf numFmtId="0" fontId="13" fillId="0" borderId="16" xfId="0" applyFont="1" applyBorder="1" applyAlignment="1">
      <alignment wrapText="1"/>
    </xf>
    <xf numFmtId="0" fontId="0" fillId="0" borderId="0" xfId="0" applyAlignment="1">
      <alignment horizontal="center"/>
    </xf>
    <xf numFmtId="3" fontId="8" fillId="0" borderId="0" xfId="0" applyNumberFormat="1" applyFont="1"/>
    <xf numFmtId="0" fontId="27" fillId="2" borderId="16" xfId="0" applyFont="1" applyFill="1" applyBorder="1" applyAlignment="1">
      <alignment horizontal="center" vertical="center"/>
    </xf>
    <xf numFmtId="0" fontId="27" fillId="0" borderId="16" xfId="0" applyFont="1" applyBorder="1" applyAlignment="1">
      <alignment horizontal="left" wrapText="1"/>
    </xf>
    <xf numFmtId="0" fontId="27" fillId="0" borderId="16" xfId="0" applyFont="1" applyBorder="1" applyAlignment="1">
      <alignment horizontal="left"/>
    </xf>
    <xf numFmtId="0" fontId="27" fillId="2" borderId="41" xfId="0" applyFont="1" applyFill="1" applyBorder="1" applyAlignment="1">
      <alignment horizontal="center" vertical="center"/>
    </xf>
    <xf numFmtId="0" fontId="27" fillId="0" borderId="16" xfId="0" applyFont="1" applyBorder="1" applyAlignment="1">
      <alignment wrapText="1"/>
    </xf>
    <xf numFmtId="0" fontId="27" fillId="2" borderId="16" xfId="0" applyFont="1" applyFill="1" applyBorder="1" applyAlignment="1">
      <alignment horizontal="center" vertical="center" wrapText="1"/>
    </xf>
    <xf numFmtId="0" fontId="30" fillId="0" borderId="16" xfId="3" applyFont="1" applyBorder="1" applyAlignment="1">
      <alignment vertical="center" wrapText="1"/>
    </xf>
    <xf numFmtId="0" fontId="30" fillId="0" borderId="16" xfId="3" applyFont="1" applyBorder="1" applyAlignment="1">
      <alignment horizontal="center" vertical="center" wrapText="1"/>
    </xf>
    <xf numFmtId="0" fontId="27" fillId="2" borderId="3" xfId="0" applyFont="1" applyFill="1" applyBorder="1" applyAlignment="1">
      <alignment horizontal="center" vertical="center"/>
    </xf>
    <xf numFmtId="0" fontId="13" fillId="5" borderId="16" xfId="0" applyFont="1" applyFill="1" applyBorder="1" applyAlignment="1">
      <alignment horizontal="center" vertical="center" wrapText="1"/>
    </xf>
    <xf numFmtId="0" fontId="13" fillId="6" borderId="16" xfId="0" applyFont="1" applyFill="1" applyBorder="1" applyAlignment="1">
      <alignment horizontal="left" wrapText="1"/>
    </xf>
    <xf numFmtId="0" fontId="5" fillId="0" borderId="0" xfId="0" applyFont="1"/>
    <xf numFmtId="0" fontId="13" fillId="3" borderId="16" xfId="0" applyFont="1" applyFill="1" applyBorder="1" applyAlignment="1">
      <alignment horizontal="center" vertical="center" wrapText="1"/>
    </xf>
    <xf numFmtId="3" fontId="13" fillId="5" borderId="16" xfId="0" applyNumberFormat="1" applyFont="1" applyFill="1" applyBorder="1" applyAlignment="1">
      <alignment horizontal="right" wrapText="1"/>
    </xf>
    <xf numFmtId="3" fontId="13" fillId="6" borderId="16" xfId="0" applyNumberFormat="1" applyFont="1" applyFill="1" applyBorder="1" applyAlignment="1">
      <alignment horizontal="right"/>
    </xf>
    <xf numFmtId="0" fontId="30" fillId="0" borderId="41"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165" fontId="13" fillId="0" borderId="16" xfId="0" applyNumberFormat="1" applyFont="1" applyBorder="1" applyAlignment="1">
      <alignment horizontal="right" vertical="center"/>
    </xf>
    <xf numFmtId="3" fontId="13" fillId="2" borderId="16" xfId="0" applyNumberFormat="1" applyFont="1" applyFill="1" applyBorder="1" applyAlignment="1">
      <alignment horizontal="right" vertical="center"/>
    </xf>
    <xf numFmtId="0" fontId="30" fillId="0" borderId="0" xfId="5" applyFont="1" applyBorder="1" applyAlignment="1">
      <alignment horizontal="center" wrapText="1"/>
    </xf>
    <xf numFmtId="0" fontId="30" fillId="0" borderId="0" xfId="0" applyFont="1" applyBorder="1" applyAlignment="1">
      <alignment wrapText="1"/>
    </xf>
    <xf numFmtId="0" fontId="30" fillId="0" borderId="0" xfId="0" applyFont="1" applyBorder="1" applyAlignment="1">
      <alignment horizontal="left"/>
    </xf>
    <xf numFmtId="0" fontId="30" fillId="0" borderId="0" xfId="0" applyFont="1" applyBorder="1"/>
    <xf numFmtId="0" fontId="34" fillId="0" borderId="0" xfId="6" applyFont="1" applyBorder="1" applyAlignment="1">
      <alignment wrapText="1"/>
    </xf>
    <xf numFmtId="3" fontId="30" fillId="0" borderId="0" xfId="0" applyNumberFormat="1" applyFont="1" applyBorder="1" applyAlignment="1">
      <alignment horizontal="right"/>
    </xf>
    <xf numFmtId="0" fontId="3" fillId="0" borderId="0" xfId="7"/>
    <xf numFmtId="0" fontId="3" fillId="0" borderId="0" xfId="7" applyProtection="1">
      <protection locked="0"/>
    </xf>
    <xf numFmtId="0" fontId="36" fillId="0" borderId="0" xfId="7" applyFont="1" applyProtection="1">
      <protection locked="0"/>
    </xf>
    <xf numFmtId="0" fontId="35" fillId="0" borderId="0" xfId="7" applyFont="1" applyProtection="1">
      <protection locked="0"/>
    </xf>
    <xf numFmtId="0" fontId="3" fillId="0" borderId="0" xfId="7" applyFont="1" applyProtection="1">
      <protection locked="0"/>
    </xf>
    <xf numFmtId="0" fontId="3" fillId="0" borderId="0" xfId="7" applyFill="1" applyProtection="1">
      <protection locked="0"/>
    </xf>
    <xf numFmtId="0" fontId="3" fillId="0" borderId="0" xfId="7" applyFont="1" applyAlignment="1" applyProtection="1">
      <alignment vertical="center"/>
      <protection locked="0"/>
    </xf>
    <xf numFmtId="0" fontId="36" fillId="0" borderId="0" xfId="7" applyFont="1" applyFill="1" applyProtection="1">
      <protection locked="0"/>
    </xf>
    <xf numFmtId="0" fontId="30" fillId="0" borderId="0" xfId="0" applyFont="1" applyFill="1" applyBorder="1" applyAlignment="1">
      <alignment horizontal="center"/>
    </xf>
    <xf numFmtId="0" fontId="30" fillId="0" borderId="0" xfId="0" applyNumberFormat="1" applyFont="1" applyBorder="1" applyAlignment="1">
      <alignment wrapText="1"/>
    </xf>
    <xf numFmtId="0" fontId="30" fillId="0" borderId="0" xfId="0" applyFont="1" applyBorder="1" applyAlignment="1">
      <alignment horizontal="left" wrapText="1"/>
    </xf>
    <xf numFmtId="0" fontId="0" fillId="0" borderId="0" xfId="0" applyAlignment="1"/>
    <xf numFmtId="0" fontId="10" fillId="2"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3" fillId="6" borderId="16" xfId="0" applyFont="1" applyFill="1" applyBorder="1" applyAlignment="1">
      <alignment horizontal="center" vertical="center" wrapText="1"/>
    </xf>
    <xf numFmtId="3" fontId="13" fillId="0" borderId="16" xfId="0" applyNumberFormat="1" applyFont="1" applyBorder="1" applyAlignment="1">
      <alignment horizontal="right" vertical="center" wrapText="1"/>
    </xf>
    <xf numFmtId="14" fontId="13" fillId="0" borderId="16" xfId="0" applyNumberFormat="1" applyFont="1" applyBorder="1" applyAlignment="1">
      <alignment horizontal="center" vertical="center" wrapText="1"/>
    </xf>
    <xf numFmtId="0" fontId="30" fillId="0" borderId="16" xfId="3" applyFont="1" applyBorder="1" applyAlignment="1">
      <alignment horizontal="left" vertical="center" wrapText="1"/>
    </xf>
    <xf numFmtId="0" fontId="30" fillId="2" borderId="16" xfId="0" applyFont="1" applyFill="1" applyBorder="1" applyAlignment="1">
      <alignment horizontal="center" vertical="center" wrapText="1"/>
    </xf>
    <xf numFmtId="3" fontId="13" fillId="2" borderId="16" xfId="0" applyNumberFormat="1" applyFont="1" applyFill="1" applyBorder="1" applyAlignment="1">
      <alignment horizontal="right" vertical="center" wrapText="1"/>
    </xf>
    <xf numFmtId="3" fontId="13" fillId="0" borderId="16" xfId="0" applyNumberFormat="1" applyFont="1" applyBorder="1" applyAlignment="1">
      <alignment horizontal="right" vertical="center"/>
    </xf>
    <xf numFmtId="3" fontId="27" fillId="0" borderId="16" xfId="0" applyNumberFormat="1" applyFont="1" applyBorder="1" applyAlignment="1">
      <alignment horizontal="right" vertical="center"/>
    </xf>
    <xf numFmtId="3" fontId="27" fillId="0" borderId="16" xfId="1" applyNumberFormat="1" applyFont="1" applyBorder="1" applyAlignment="1">
      <alignment horizontal="right" vertical="center"/>
    </xf>
    <xf numFmtId="3" fontId="27" fillId="0" borderId="16" xfId="0" applyNumberFormat="1" applyFont="1" applyBorder="1" applyAlignment="1">
      <alignment horizontal="right" vertical="center" wrapText="1"/>
    </xf>
    <xf numFmtId="3" fontId="27" fillId="0" borderId="41" xfId="0" applyNumberFormat="1" applyFont="1" applyBorder="1" applyAlignment="1">
      <alignment horizontal="right" vertical="center"/>
    </xf>
    <xf numFmtId="3" fontId="30" fillId="4" borderId="16" xfId="3" applyNumberFormat="1" applyFont="1" applyFill="1" applyBorder="1" applyAlignment="1">
      <alignment horizontal="right" vertical="center" wrapText="1"/>
    </xf>
    <xf numFmtId="3" fontId="30" fillId="0" borderId="41" xfId="0" applyNumberFormat="1" applyFont="1" applyBorder="1" applyAlignment="1">
      <alignment horizontal="right" vertical="center"/>
    </xf>
    <xf numFmtId="3" fontId="30" fillId="0" borderId="41" xfId="0" applyNumberFormat="1" applyFont="1" applyBorder="1" applyAlignment="1" applyProtection="1">
      <alignment horizontal="right" vertical="center" wrapText="1"/>
      <protection locked="0"/>
    </xf>
    <xf numFmtId="3" fontId="30" fillId="0" borderId="16" xfId="0" applyNumberFormat="1" applyFont="1" applyBorder="1" applyAlignment="1">
      <alignment horizontal="right" vertical="center"/>
    </xf>
    <xf numFmtId="14" fontId="13" fillId="6" borderId="16" xfId="0" applyNumberFormat="1" applyFont="1" applyFill="1" applyBorder="1" applyAlignment="1">
      <alignment horizontal="center" vertical="center"/>
    </xf>
    <xf numFmtId="17" fontId="13" fillId="0" borderId="16" xfId="0" applyNumberFormat="1" applyFont="1" applyBorder="1" applyAlignment="1">
      <alignment horizontal="center" vertical="center"/>
    </xf>
    <xf numFmtId="0" fontId="27" fillId="0" borderId="16" xfId="0" applyFont="1" applyBorder="1" applyAlignment="1">
      <alignment horizontal="center" vertical="center"/>
    </xf>
    <xf numFmtId="0" fontId="30" fillId="0" borderId="16" xfId="0" applyFont="1" applyBorder="1" applyAlignment="1">
      <alignment horizontal="center" vertical="center"/>
    </xf>
    <xf numFmtId="1" fontId="30" fillId="0" borderId="16" xfId="0" applyNumberFormat="1" applyFont="1" applyBorder="1" applyAlignment="1">
      <alignment horizontal="center" vertical="center" wrapText="1"/>
    </xf>
    <xf numFmtId="1" fontId="30" fillId="2" borderId="16"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13" fillId="2" borderId="16" xfId="0" applyFont="1" applyFill="1" applyBorder="1" applyAlignment="1">
      <alignment horizontal="left" vertical="center" wrapText="1"/>
    </xf>
    <xf numFmtId="14" fontId="13" fillId="2" borderId="16" xfId="2" applyNumberFormat="1" applyFont="1" applyFill="1" applyBorder="1" applyAlignment="1">
      <alignment horizontal="left" vertical="center" wrapText="1"/>
    </xf>
    <xf numFmtId="0" fontId="31" fillId="0" borderId="16" xfId="0" applyFont="1" applyBorder="1" applyAlignment="1">
      <alignment horizontal="left" vertical="center" wrapText="1"/>
    </xf>
    <xf numFmtId="0" fontId="27" fillId="2" borderId="16" xfId="0" applyFont="1" applyFill="1" applyBorder="1" applyAlignment="1">
      <alignment horizontal="left" vertical="center" wrapText="1"/>
    </xf>
    <xf numFmtId="0" fontId="27" fillId="0" borderId="16" xfId="0" applyFont="1" applyBorder="1" applyAlignment="1">
      <alignment horizontal="left" vertical="center" wrapText="1"/>
    </xf>
    <xf numFmtId="14" fontId="27" fillId="2" borderId="16" xfId="2" applyNumberFormat="1" applyFont="1" applyFill="1" applyBorder="1" applyAlignment="1">
      <alignment horizontal="left" vertical="center" wrapText="1"/>
    </xf>
    <xf numFmtId="0" fontId="27" fillId="0" borderId="41" xfId="0" applyFont="1" applyBorder="1" applyAlignment="1">
      <alignment horizontal="left" vertical="center" wrapText="1"/>
    </xf>
    <xf numFmtId="0" fontId="27" fillId="0" borderId="16" xfId="0" applyFont="1" applyBorder="1" applyAlignment="1">
      <alignment vertical="center" wrapText="1"/>
    </xf>
    <xf numFmtId="14" fontId="27" fillId="2" borderId="41" xfId="2" applyNumberFormat="1" applyFont="1" applyFill="1" applyBorder="1" applyAlignment="1">
      <alignment horizontal="left" vertical="center" wrapText="1"/>
    </xf>
    <xf numFmtId="0" fontId="30" fillId="0" borderId="41" xfId="3" applyFont="1" applyBorder="1" applyAlignment="1">
      <alignment vertical="center" wrapText="1"/>
    </xf>
    <xf numFmtId="0" fontId="30" fillId="0" borderId="16" xfId="5" applyFont="1" applyBorder="1" applyAlignment="1">
      <alignment horizontal="left" vertical="center" wrapText="1"/>
    </xf>
    <xf numFmtId="0" fontId="30" fillId="0" borderId="16" xfId="0" applyFont="1" applyBorder="1" applyAlignment="1">
      <alignment horizontal="left" vertical="center" wrapText="1"/>
    </xf>
    <xf numFmtId="0" fontId="30" fillId="0" borderId="41" xfId="0" applyFont="1" applyBorder="1" applyAlignment="1">
      <alignment horizontal="left" vertical="center" wrapText="1"/>
    </xf>
    <xf numFmtId="0" fontId="30" fillId="0" borderId="16" xfId="0" applyFont="1" applyBorder="1" applyAlignment="1">
      <alignment vertical="center" wrapText="1"/>
    </xf>
    <xf numFmtId="0" fontId="31"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41" xfId="0" applyFont="1" applyBorder="1" applyAlignment="1">
      <alignment horizontal="center" vertical="center" wrapText="1"/>
    </xf>
    <xf numFmtId="0" fontId="30" fillId="0" borderId="41" xfId="3" applyFont="1" applyBorder="1" applyAlignment="1">
      <alignment horizontal="center" vertical="center" wrapText="1"/>
    </xf>
    <xf numFmtId="0" fontId="30" fillId="0" borderId="16" xfId="5" applyFont="1" applyBorder="1" applyAlignment="1">
      <alignment horizontal="center" vertical="center" wrapText="1"/>
    </xf>
    <xf numFmtId="0" fontId="30" fillId="0" borderId="41" xfId="0" applyFont="1" applyBorder="1" applyAlignment="1">
      <alignment horizontal="center" vertical="center" wrapText="1"/>
    </xf>
    <xf numFmtId="0" fontId="30" fillId="0" borderId="41" xfId="3" applyFont="1" applyBorder="1" applyAlignment="1">
      <alignment horizontal="left" vertical="center" wrapText="1"/>
    </xf>
    <xf numFmtId="0" fontId="34" fillId="0" borderId="16" xfId="6" applyFont="1" applyBorder="1" applyAlignment="1">
      <alignment horizontal="left" vertical="center" wrapText="1"/>
    </xf>
    <xf numFmtId="0" fontId="13" fillId="2" borderId="16" xfId="0" applyFont="1" applyFill="1" applyBorder="1" applyAlignment="1">
      <alignment horizontal="left" vertical="center"/>
    </xf>
    <xf numFmtId="0" fontId="27" fillId="0" borderId="16" xfId="0" applyFont="1" applyBorder="1" applyAlignment="1">
      <alignment horizontal="left" vertical="center"/>
    </xf>
    <xf numFmtId="0" fontId="27" fillId="0" borderId="16" xfId="0" applyFont="1" applyBorder="1" applyAlignment="1">
      <alignment vertical="center"/>
    </xf>
    <xf numFmtId="0" fontId="13" fillId="3" borderId="16" xfId="0" applyFont="1" applyFill="1" applyBorder="1" applyAlignment="1">
      <alignment horizontal="center" vertical="center"/>
    </xf>
    <xf numFmtId="3" fontId="27" fillId="0" borderId="16" xfId="0" applyNumberFormat="1" applyFont="1" applyBorder="1" applyAlignment="1">
      <alignment horizontal="center" vertical="center"/>
    </xf>
    <xf numFmtId="49" fontId="27" fillId="0" borderId="16" xfId="0" applyNumberFormat="1" applyFont="1" applyBorder="1" applyAlignment="1">
      <alignment horizontal="center" vertical="center" wrapText="1"/>
    </xf>
    <xf numFmtId="0" fontId="27" fillId="0" borderId="41" xfId="0" applyFont="1" applyBorder="1" applyAlignment="1">
      <alignment horizontal="center" vertical="center"/>
    </xf>
    <xf numFmtId="0" fontId="30" fillId="0" borderId="41" xfId="3" applyFont="1" applyBorder="1" applyAlignment="1">
      <alignment horizontal="center" vertical="center"/>
    </xf>
    <xf numFmtId="0" fontId="30" fillId="0" borderId="16" xfId="5" applyFont="1" applyBorder="1" applyAlignment="1">
      <alignment horizontal="center" vertical="center"/>
    </xf>
    <xf numFmtId="0" fontId="30" fillId="0" borderId="41" xfId="0" applyFont="1" applyBorder="1" applyAlignment="1">
      <alignment horizontal="center" vertical="center"/>
    </xf>
    <xf numFmtId="165" fontId="13" fillId="3" borderId="16" xfId="0" applyNumberFormat="1" applyFont="1" applyFill="1" applyBorder="1" applyAlignment="1">
      <alignment horizontal="right" vertical="center"/>
    </xf>
    <xf numFmtId="3" fontId="13" fillId="3" borderId="16" xfId="0" applyNumberFormat="1" applyFont="1" applyFill="1" applyBorder="1" applyAlignment="1">
      <alignment horizontal="right" vertical="center"/>
    </xf>
    <xf numFmtId="165" fontId="13" fillId="2" borderId="16" xfId="0" applyNumberFormat="1" applyFont="1" applyFill="1" applyBorder="1" applyAlignment="1">
      <alignment horizontal="right" vertical="center"/>
    </xf>
    <xf numFmtId="0" fontId="13" fillId="0" borderId="16" xfId="0" applyFont="1" applyBorder="1" applyAlignment="1">
      <alignment horizontal="right" vertical="center" wrapText="1"/>
    </xf>
    <xf numFmtId="3" fontId="27" fillId="2" borderId="16" xfId="0" applyNumberFormat="1" applyFont="1" applyFill="1" applyBorder="1" applyAlignment="1">
      <alignment horizontal="right" vertical="center"/>
    </xf>
    <xf numFmtId="3" fontId="27" fillId="0" borderId="41" xfId="0" applyNumberFormat="1" applyFont="1" applyBorder="1" applyAlignment="1">
      <alignment horizontal="right" vertical="center" wrapText="1"/>
    </xf>
    <xf numFmtId="3" fontId="30" fillId="0" borderId="41" xfId="3" applyNumberFormat="1" applyFont="1" applyBorder="1" applyAlignment="1">
      <alignment horizontal="right" vertical="center"/>
    </xf>
    <xf numFmtId="3" fontId="30" fillId="0" borderId="16" xfId="5" applyNumberFormat="1" applyFont="1" applyBorder="1" applyAlignment="1">
      <alignment horizontal="right" vertical="center"/>
    </xf>
    <xf numFmtId="3" fontId="30" fillId="0" borderId="16" xfId="0" applyNumberFormat="1" applyFont="1" applyFill="1" applyBorder="1" applyAlignment="1">
      <alignment horizontal="right" vertical="center"/>
    </xf>
    <xf numFmtId="3" fontId="30" fillId="0" borderId="2" xfId="0" applyNumberFormat="1" applyFont="1" applyBorder="1" applyAlignment="1">
      <alignment horizontal="right" vertical="center"/>
    </xf>
    <xf numFmtId="0" fontId="13" fillId="3" borderId="16" xfId="0" applyFont="1" applyFill="1" applyBorder="1" applyAlignment="1">
      <alignment vertical="center" wrapText="1"/>
    </xf>
    <xf numFmtId="0" fontId="13" fillId="2" borderId="16" xfId="0" applyFont="1" applyFill="1" applyBorder="1" applyAlignment="1">
      <alignment vertical="center" wrapText="1"/>
    </xf>
    <xf numFmtId="0" fontId="27" fillId="2" borderId="16" xfId="0" applyFont="1" applyFill="1" applyBorder="1" applyAlignment="1">
      <alignment vertical="center" wrapText="1"/>
    </xf>
    <xf numFmtId="0" fontId="27" fillId="0" borderId="41" xfId="0" applyFont="1" applyBorder="1" applyAlignment="1">
      <alignment vertical="center"/>
    </xf>
    <xf numFmtId="0" fontId="27" fillId="0" borderId="41" xfId="0" applyFont="1" applyBorder="1" applyAlignment="1">
      <alignment vertical="center" wrapText="1"/>
    </xf>
    <xf numFmtId="0" fontId="30" fillId="4" borderId="16" xfId="5" applyFont="1" applyFill="1" applyBorder="1" applyAlignment="1">
      <alignment horizontal="center" vertical="center" wrapText="1"/>
    </xf>
    <xf numFmtId="0" fontId="30" fillId="0" borderId="1" xfId="0" applyFont="1" applyBorder="1" applyAlignment="1">
      <alignment horizontal="center" vertical="center"/>
    </xf>
    <xf numFmtId="0" fontId="2" fillId="0" borderId="0" xfId="0" applyFont="1"/>
    <xf numFmtId="0" fontId="30" fillId="0" borderId="16" xfId="0" applyFont="1" applyFill="1" applyBorder="1" applyAlignment="1">
      <alignment horizontal="center" vertical="center"/>
    </xf>
    <xf numFmtId="1" fontId="13" fillId="2" borderId="16" xfId="0" applyNumberFormat="1" applyFont="1" applyFill="1" applyBorder="1" applyAlignment="1">
      <alignment horizontal="center" vertical="center" wrapText="1"/>
    </xf>
    <xf numFmtId="3" fontId="13" fillId="2" borderId="16" xfId="0" applyNumberFormat="1" applyFont="1" applyFill="1" applyBorder="1" applyAlignment="1">
      <alignment horizontal="center" vertical="center" wrapText="1"/>
    </xf>
    <xf numFmtId="0" fontId="13" fillId="6" borderId="16" xfId="0" applyFont="1" applyFill="1" applyBorder="1" applyAlignment="1">
      <alignment horizontal="left" vertical="center" wrapText="1"/>
    </xf>
    <xf numFmtId="0" fontId="30" fillId="0" borderId="41" xfId="0" applyFont="1" applyBorder="1" applyAlignment="1" applyProtection="1">
      <alignment horizontal="left" vertical="center" wrapText="1"/>
      <protection locked="0"/>
    </xf>
    <xf numFmtId="0" fontId="30" fillId="0" borderId="16" xfId="0" applyNumberFormat="1" applyFont="1" applyBorder="1" applyAlignment="1">
      <alignment horizontal="center" vertical="center" wrapText="1"/>
    </xf>
    <xf numFmtId="0" fontId="31" fillId="5" borderId="16" xfId="0" applyFont="1" applyFill="1" applyBorder="1" applyAlignment="1">
      <alignment horizontal="center" vertical="center" wrapText="1"/>
    </xf>
    <xf numFmtId="0" fontId="31" fillId="2" borderId="16" xfId="0" applyFont="1" applyFill="1" applyBorder="1" applyAlignment="1">
      <alignment horizontal="left" vertical="center" wrapText="1"/>
    </xf>
    <xf numFmtId="0" fontId="31" fillId="2" borderId="16" xfId="0" applyFont="1" applyFill="1" applyBorder="1" applyAlignment="1">
      <alignment horizontal="left" vertical="center"/>
    </xf>
    <xf numFmtId="0" fontId="31" fillId="2" borderId="16" xfId="0" applyFont="1" applyFill="1" applyBorder="1" applyAlignment="1">
      <alignment vertical="center"/>
    </xf>
    <xf numFmtId="0" fontId="31" fillId="2" borderId="16" xfId="0" applyFont="1" applyFill="1" applyBorder="1" applyAlignment="1">
      <alignment vertical="center" wrapText="1"/>
    </xf>
    <xf numFmtId="0" fontId="30" fillId="0" borderId="41" xfId="0" applyFont="1" applyBorder="1" applyAlignment="1" applyProtection="1">
      <alignment vertical="center" wrapText="1"/>
      <protection locked="0"/>
    </xf>
    <xf numFmtId="0" fontId="30" fillId="2" borderId="16" xfId="0" applyFont="1" applyFill="1" applyBorder="1" applyAlignment="1">
      <alignment horizontal="center" vertical="center"/>
    </xf>
    <xf numFmtId="0" fontId="30" fillId="0" borderId="41" xfId="0" applyFont="1" applyFill="1" applyBorder="1" applyAlignment="1">
      <alignment horizontal="center" vertical="center"/>
    </xf>
    <xf numFmtId="1" fontId="13" fillId="0" borderId="16" xfId="0" applyNumberFormat="1" applyFont="1" applyBorder="1" applyAlignment="1">
      <alignment horizontal="center" vertical="center"/>
    </xf>
    <xf numFmtId="0" fontId="13" fillId="2" borderId="16" xfId="2" applyFont="1" applyFill="1" applyBorder="1" applyAlignment="1">
      <alignment vertical="center" wrapText="1"/>
    </xf>
    <xf numFmtId="0" fontId="27" fillId="2" borderId="16" xfId="2" applyFont="1" applyFill="1" applyBorder="1" applyAlignment="1">
      <alignment vertical="center" wrapText="1"/>
    </xf>
    <xf numFmtId="0" fontId="27" fillId="2" borderId="41" xfId="2" applyFont="1" applyFill="1" applyBorder="1" applyAlignment="1">
      <alignment vertical="center" wrapText="1"/>
    </xf>
    <xf numFmtId="0" fontId="30" fillId="0" borderId="16" xfId="5" applyFont="1" applyBorder="1" applyAlignment="1">
      <alignment vertical="center" wrapText="1"/>
    </xf>
    <xf numFmtId="0" fontId="33" fillId="0" borderId="16" xfId="0" applyFont="1" applyBorder="1" applyAlignment="1">
      <alignment vertical="center" wrapText="1"/>
    </xf>
    <xf numFmtId="0" fontId="33" fillId="0" borderId="41" xfId="0" applyFont="1" applyBorder="1" applyAlignment="1">
      <alignment vertical="center" wrapText="1"/>
    </xf>
    <xf numFmtId="0" fontId="30" fillId="0" borderId="41" xfId="5" applyFont="1" applyBorder="1" applyAlignment="1">
      <alignment horizontal="center" vertical="center" wrapText="1"/>
    </xf>
    <xf numFmtId="0" fontId="27" fillId="2" borderId="41" xfId="2" applyFont="1" applyFill="1" applyBorder="1" applyAlignment="1">
      <alignment horizontal="center" vertical="center" wrapText="1"/>
    </xf>
    <xf numFmtId="0" fontId="15" fillId="0" borderId="16" xfId="0" applyFont="1" applyBorder="1" applyAlignment="1">
      <alignment horizontal="center" vertical="center" wrapText="1"/>
    </xf>
    <xf numFmtId="0" fontId="13" fillId="2" borderId="16" xfId="2" applyFont="1" applyFill="1" applyBorder="1" applyAlignment="1">
      <alignment horizontal="center" vertical="center" wrapText="1"/>
    </xf>
    <xf numFmtId="0" fontId="8" fillId="0" borderId="16" xfId="0" applyFont="1" applyBorder="1" applyAlignment="1">
      <alignment horizontal="center" vertical="center"/>
    </xf>
    <xf numFmtId="0" fontId="27" fillId="2" borderId="16" xfId="2" applyFont="1" applyFill="1" applyBorder="1" applyAlignment="1">
      <alignment horizontal="center" vertical="center" wrapText="1"/>
    </xf>
    <xf numFmtId="166" fontId="27" fillId="0" borderId="41" xfId="0" applyNumberFormat="1" applyFont="1" applyBorder="1" applyAlignment="1">
      <alignment horizontal="center" vertical="center"/>
    </xf>
    <xf numFmtId="166" fontId="27" fillId="0" borderId="16" xfId="0" applyNumberFormat="1" applyFont="1" applyBorder="1" applyAlignment="1">
      <alignment horizontal="center" vertical="center"/>
    </xf>
    <xf numFmtId="0" fontId="13" fillId="0" borderId="45" xfId="0" applyFont="1" applyBorder="1" applyAlignment="1">
      <alignment horizontal="center" vertical="center"/>
    </xf>
    <xf numFmtId="0" fontId="13" fillId="0" borderId="45" xfId="0" applyFont="1" applyBorder="1" applyAlignment="1">
      <alignment vertical="center" wrapText="1"/>
    </xf>
    <xf numFmtId="0" fontId="13" fillId="0" borderId="45" xfId="0" applyFont="1" applyBorder="1" applyAlignment="1">
      <alignment horizontal="left" vertical="center" wrapText="1"/>
    </xf>
    <xf numFmtId="0" fontId="31" fillId="0" borderId="45" xfId="0" applyFont="1" applyBorder="1" applyAlignment="1">
      <alignment horizontal="center" vertical="center" wrapText="1"/>
    </xf>
    <xf numFmtId="17" fontId="13" fillId="3" borderId="16" xfId="0" applyNumberFormat="1" applyFont="1" applyFill="1" applyBorder="1" applyAlignment="1">
      <alignment horizontal="center" vertical="center"/>
    </xf>
    <xf numFmtId="3" fontId="13" fillId="0" borderId="45" xfId="0" applyNumberFormat="1" applyFont="1" applyBorder="1" applyAlignment="1">
      <alignment horizontal="right" vertical="center"/>
    </xf>
    <xf numFmtId="0" fontId="13" fillId="3" borderId="16" xfId="0" applyFont="1" applyFill="1" applyBorder="1" applyAlignment="1">
      <alignment horizontal="left" vertical="center" wrapText="1"/>
    </xf>
    <xf numFmtId="3" fontId="16" fillId="0" borderId="17" xfId="0" applyNumberFormat="1" applyFont="1" applyBorder="1" applyAlignment="1">
      <alignment horizontal="center"/>
    </xf>
    <xf numFmtId="3" fontId="16" fillId="0" borderId="18" xfId="0" applyNumberFormat="1" applyFont="1" applyBorder="1" applyAlignment="1">
      <alignment horizontal="center"/>
    </xf>
    <xf numFmtId="3" fontId="16" fillId="0" borderId="19" xfId="0" applyNumberFormat="1" applyFont="1" applyBorder="1" applyAlignment="1">
      <alignment horizontal="center"/>
    </xf>
    <xf numFmtId="0" fontId="12" fillId="0" borderId="36" xfId="0" applyFont="1" applyBorder="1" applyAlignment="1">
      <alignment horizontal="center" vertical="center" wrapText="1"/>
    </xf>
    <xf numFmtId="0" fontId="12" fillId="0" borderId="40" xfId="0" applyFont="1" applyBorder="1" applyAlignment="1">
      <alignment horizontal="center" vertical="center" wrapText="1"/>
    </xf>
    <xf numFmtId="3" fontId="12" fillId="0" borderId="32" xfId="0" applyNumberFormat="1" applyFont="1" applyBorder="1" applyAlignment="1">
      <alignment horizontal="center" vertical="center" wrapText="1"/>
    </xf>
    <xf numFmtId="3" fontId="12" fillId="0" borderId="13" xfId="0" applyNumberFormat="1" applyFont="1" applyBorder="1" applyAlignment="1">
      <alignment horizontal="center" vertical="center" wrapText="1"/>
    </xf>
    <xf numFmtId="0" fontId="12" fillId="0" borderId="3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2" fillId="0" borderId="29" xfId="0" applyNumberFormat="1" applyFont="1" applyBorder="1" applyAlignment="1">
      <alignment horizontal="right" vertical="center" wrapText="1"/>
    </xf>
    <xf numFmtId="3" fontId="12" fillId="0" borderId="11" xfId="0" applyNumberFormat="1" applyFont="1" applyBorder="1" applyAlignment="1">
      <alignment horizontal="right" vertical="center" wrapText="1"/>
    </xf>
    <xf numFmtId="0" fontId="17" fillId="2" borderId="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0" fillId="2" borderId="20"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0" xfId="0" applyFont="1" applyBorder="1" applyAlignment="1">
      <alignment horizontal="center" vertical="center" wrapText="1"/>
    </xf>
    <xf numFmtId="0" fontId="10" fillId="2" borderId="31" xfId="0" applyFont="1" applyFill="1" applyBorder="1" applyAlignment="1">
      <alignment horizontal="center" vertical="center" wrapText="1"/>
    </xf>
    <xf numFmtId="0" fontId="10" fillId="2" borderId="37" xfId="0" applyFont="1" applyFill="1" applyBorder="1" applyAlignment="1">
      <alignment horizontal="center" vertical="center" wrapText="1"/>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0" fontId="10" fillId="0" borderId="17" xfId="0" applyFont="1" applyBorder="1" applyAlignment="1">
      <alignment horizontal="center" vertical="top" wrapText="1"/>
    </xf>
    <xf numFmtId="0" fontId="10" fillId="0" borderId="19" xfId="0" applyFont="1" applyBorder="1" applyAlignment="1">
      <alignment horizontal="center" vertical="top"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10" fillId="2" borderId="2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7" fillId="0" borderId="14"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10" fillId="2" borderId="4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3" fontId="10" fillId="0" borderId="7" xfId="0" applyNumberFormat="1" applyFont="1" applyBorder="1" applyAlignment="1">
      <alignment horizontal="center" vertical="center"/>
    </xf>
    <xf numFmtId="3" fontId="10" fillId="0" borderId="9" xfId="0" applyNumberFormat="1" applyFont="1" applyBorder="1" applyAlignment="1">
      <alignment horizontal="center" vertical="center"/>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8"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2" borderId="3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4" xfId="0" applyFont="1" applyFill="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9"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2"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0" fillId="0" borderId="0" xfId="0" applyBorder="1"/>
    <xf numFmtId="3" fontId="0" fillId="0" borderId="0" xfId="0" applyNumberFormat="1" applyBorder="1"/>
  </cellXfs>
  <cellStyles count="11">
    <cellStyle name="Čárka" xfId="1" builtinId="3"/>
    <cellStyle name="Čárka 2" xfId="9" xr:uid="{00000000-0005-0000-0000-000001000000}"/>
    <cellStyle name="Hypertextový odkaz 2" xfId="4" xr:uid="{00000000-0005-0000-0000-000002000000}"/>
    <cellStyle name="Normální" xfId="0" builtinId="0"/>
    <cellStyle name="Normální 2" xfId="2" xr:uid="{00000000-0005-0000-0000-000004000000}"/>
    <cellStyle name="Normální 2 2" xfId="10" xr:uid="{00000000-0005-0000-0000-000005000000}"/>
    <cellStyle name="Normální 3" xfId="3" xr:uid="{00000000-0005-0000-0000-000006000000}"/>
    <cellStyle name="Normální 4" xfId="5" xr:uid="{00000000-0005-0000-0000-000007000000}"/>
    <cellStyle name="Normální 5" xfId="6" xr:uid="{00000000-0005-0000-0000-000008000000}"/>
    <cellStyle name="Normální 6" xfId="7" xr:uid="{00000000-0005-0000-0000-000009000000}"/>
    <cellStyle name="Procenta 2"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78"/>
  <sheetViews>
    <sheetView tabSelected="1" topLeftCell="A244" workbookViewId="0">
      <selection activeCell="R254" sqref="R254"/>
    </sheetView>
  </sheetViews>
  <sheetFormatPr defaultRowHeight="15" x14ac:dyDescent="0.25"/>
  <cols>
    <col min="11" max="11" width="41.140625" customWidth="1"/>
    <col min="13" max="13" width="18.28515625" bestFit="1" customWidth="1"/>
    <col min="17" max="17" width="16.42578125" customWidth="1"/>
    <col min="18" max="18" width="18.42578125" customWidth="1"/>
    <col min="19" max="19" width="18.85546875" customWidth="1"/>
  </cols>
  <sheetData>
    <row r="1" spans="1:19" x14ac:dyDescent="0.25">
      <c r="A1" s="140" t="s">
        <v>581</v>
      </c>
    </row>
    <row r="2" spans="1:19" ht="19.5" thickBot="1" x14ac:dyDescent="0.35">
      <c r="A2" s="231" t="s">
        <v>1</v>
      </c>
      <c r="B2" s="232"/>
      <c r="C2" s="232"/>
      <c r="D2" s="232"/>
      <c r="E2" s="232"/>
      <c r="F2" s="232"/>
      <c r="G2" s="232"/>
      <c r="H2" s="232"/>
      <c r="I2" s="232"/>
      <c r="J2" s="232"/>
      <c r="K2" s="232"/>
      <c r="L2" s="232"/>
      <c r="M2" s="232"/>
      <c r="N2" s="232"/>
      <c r="O2" s="232"/>
      <c r="P2" s="232"/>
      <c r="Q2" s="232"/>
      <c r="R2" s="232"/>
      <c r="S2" s="233"/>
    </row>
    <row r="3" spans="1:19" x14ac:dyDescent="0.25">
      <c r="A3" s="208" t="s">
        <v>2</v>
      </c>
      <c r="B3" s="188" t="s">
        <v>3</v>
      </c>
      <c r="C3" s="189"/>
      <c r="D3" s="189"/>
      <c r="E3" s="189"/>
      <c r="F3" s="190"/>
      <c r="G3" s="235" t="s">
        <v>4</v>
      </c>
      <c r="H3" s="237" t="s">
        <v>5</v>
      </c>
      <c r="I3" s="215" t="s">
        <v>6</v>
      </c>
      <c r="J3" s="235" t="s">
        <v>7</v>
      </c>
      <c r="K3" s="235" t="s">
        <v>8</v>
      </c>
      <c r="L3" s="239" t="s">
        <v>9</v>
      </c>
      <c r="M3" s="240"/>
      <c r="N3" s="227" t="s">
        <v>10</v>
      </c>
      <c r="O3" s="228"/>
      <c r="P3" s="241" t="s">
        <v>11</v>
      </c>
      <c r="Q3" s="242"/>
      <c r="R3" s="227" t="s">
        <v>12</v>
      </c>
      <c r="S3" s="243"/>
    </row>
    <row r="4" spans="1:19" ht="94.5" customHeight="1" thickBot="1" x14ac:dyDescent="0.3">
      <c r="A4" s="234"/>
      <c r="B4" s="64" t="s">
        <v>13</v>
      </c>
      <c r="C4" s="67" t="s">
        <v>14</v>
      </c>
      <c r="D4" s="67" t="s">
        <v>15</v>
      </c>
      <c r="E4" s="67" t="s">
        <v>16</v>
      </c>
      <c r="F4" s="68" t="s">
        <v>17</v>
      </c>
      <c r="G4" s="236"/>
      <c r="H4" s="238"/>
      <c r="I4" s="217"/>
      <c r="J4" s="236"/>
      <c r="K4" s="236"/>
      <c r="L4" s="3" t="s">
        <v>18</v>
      </c>
      <c r="M4" s="4" t="s">
        <v>19</v>
      </c>
      <c r="N4" s="65" t="s">
        <v>20</v>
      </c>
      <c r="O4" s="66" t="s">
        <v>21</v>
      </c>
      <c r="P4" s="5" t="s">
        <v>22</v>
      </c>
      <c r="Q4" s="6" t="s">
        <v>23</v>
      </c>
      <c r="R4" s="7" t="s">
        <v>24</v>
      </c>
      <c r="S4" s="14" t="s">
        <v>25</v>
      </c>
    </row>
    <row r="5" spans="1:19" ht="63" customHeight="1" x14ac:dyDescent="0.25">
      <c r="A5" s="8">
        <v>1</v>
      </c>
      <c r="B5" s="16" t="s">
        <v>26</v>
      </c>
      <c r="C5" s="8" t="s">
        <v>27</v>
      </c>
      <c r="D5" s="142">
        <v>70989184</v>
      </c>
      <c r="E5" s="142">
        <v>669000116</v>
      </c>
      <c r="F5" s="142">
        <v>169000125</v>
      </c>
      <c r="G5" s="16" t="s">
        <v>28</v>
      </c>
      <c r="H5" s="105" t="s">
        <v>580</v>
      </c>
      <c r="I5" s="8" t="s">
        <v>29</v>
      </c>
      <c r="J5" s="8" t="s">
        <v>30</v>
      </c>
      <c r="K5" s="16" t="s">
        <v>31</v>
      </c>
      <c r="L5" s="70">
        <v>2500000</v>
      </c>
      <c r="M5" s="45">
        <f t="shared" ref="M5:M52" si="0">L5/100*85</f>
        <v>2125000</v>
      </c>
      <c r="N5" s="88">
        <v>2023</v>
      </c>
      <c r="O5" s="71">
        <v>45169</v>
      </c>
      <c r="P5" s="17"/>
      <c r="Q5" s="17"/>
      <c r="R5" s="8" t="s">
        <v>32</v>
      </c>
      <c r="S5" s="8" t="s">
        <v>584</v>
      </c>
    </row>
    <row r="6" spans="1:19" ht="42" x14ac:dyDescent="0.25">
      <c r="A6" s="36">
        <v>2</v>
      </c>
      <c r="B6" s="144" t="s">
        <v>34</v>
      </c>
      <c r="C6" s="69" t="s">
        <v>35</v>
      </c>
      <c r="D6" s="69">
        <v>71003258</v>
      </c>
      <c r="E6" s="69">
        <v>600090035</v>
      </c>
      <c r="F6" s="69">
        <v>107562473</v>
      </c>
      <c r="G6" s="37" t="s">
        <v>36</v>
      </c>
      <c r="H6" s="147" t="s">
        <v>580</v>
      </c>
      <c r="I6" s="69" t="s">
        <v>29</v>
      </c>
      <c r="J6" s="69" t="s">
        <v>37</v>
      </c>
      <c r="K6" s="144" t="s">
        <v>38</v>
      </c>
      <c r="L6" s="40">
        <v>120000</v>
      </c>
      <c r="M6" s="41">
        <f t="shared" si="0"/>
        <v>102000</v>
      </c>
      <c r="N6" s="84">
        <v>44531</v>
      </c>
      <c r="O6" s="84">
        <v>44865</v>
      </c>
      <c r="P6" s="37"/>
      <c r="Q6" s="37"/>
      <c r="R6" s="69" t="s">
        <v>39</v>
      </c>
      <c r="S6" s="69"/>
    </row>
    <row r="7" spans="1:19" ht="49.5" customHeight="1" x14ac:dyDescent="0.25">
      <c r="A7" s="8">
        <v>3</v>
      </c>
      <c r="B7" s="91" t="s">
        <v>40</v>
      </c>
      <c r="C7" s="12" t="s">
        <v>41</v>
      </c>
      <c r="D7" s="19">
        <v>71002804</v>
      </c>
      <c r="E7" s="12">
        <v>107582058</v>
      </c>
      <c r="F7" s="12">
        <v>600089720</v>
      </c>
      <c r="G7" s="91" t="s">
        <v>42</v>
      </c>
      <c r="H7" s="105" t="s">
        <v>580</v>
      </c>
      <c r="I7" s="19" t="s">
        <v>29</v>
      </c>
      <c r="J7" s="12" t="s">
        <v>43</v>
      </c>
      <c r="K7" s="148" t="s">
        <v>574</v>
      </c>
      <c r="L7" s="70">
        <v>35000000</v>
      </c>
      <c r="M7" s="45">
        <f t="shared" si="0"/>
        <v>29750000</v>
      </c>
      <c r="N7" s="73">
        <v>2024</v>
      </c>
      <c r="O7" s="73">
        <v>2026</v>
      </c>
      <c r="P7" s="12" t="s">
        <v>44</v>
      </c>
      <c r="Q7" s="11"/>
      <c r="R7" s="12" t="s">
        <v>45</v>
      </c>
      <c r="S7" s="12" t="s">
        <v>46</v>
      </c>
    </row>
    <row r="8" spans="1:19" ht="52.5" x14ac:dyDescent="0.25">
      <c r="A8" s="8">
        <v>4</v>
      </c>
      <c r="B8" s="91" t="s">
        <v>40</v>
      </c>
      <c r="C8" s="12" t="s">
        <v>41</v>
      </c>
      <c r="D8" s="19">
        <v>71002804</v>
      </c>
      <c r="E8" s="12">
        <v>107582058</v>
      </c>
      <c r="F8" s="12">
        <v>600089720</v>
      </c>
      <c r="G8" s="91" t="s">
        <v>47</v>
      </c>
      <c r="H8" s="105" t="s">
        <v>580</v>
      </c>
      <c r="I8" s="19" t="s">
        <v>29</v>
      </c>
      <c r="J8" s="12" t="s">
        <v>43</v>
      </c>
      <c r="K8" s="149" t="s">
        <v>573</v>
      </c>
      <c r="L8" s="70">
        <v>500000</v>
      </c>
      <c r="M8" s="45">
        <f t="shared" si="0"/>
        <v>425000</v>
      </c>
      <c r="N8" s="19">
        <v>2024</v>
      </c>
      <c r="O8" s="73">
        <v>2025</v>
      </c>
      <c r="P8" s="11"/>
      <c r="Q8" s="11"/>
      <c r="R8" s="12" t="s">
        <v>39</v>
      </c>
      <c r="S8" s="19" t="s">
        <v>46</v>
      </c>
    </row>
    <row r="9" spans="1:19" ht="53.25" x14ac:dyDescent="0.25">
      <c r="A9" s="8">
        <v>5</v>
      </c>
      <c r="B9" s="10" t="s">
        <v>40</v>
      </c>
      <c r="C9" s="12" t="s">
        <v>41</v>
      </c>
      <c r="D9" s="19">
        <v>710020804</v>
      </c>
      <c r="E9" s="12">
        <v>107582058</v>
      </c>
      <c r="F9" s="12">
        <v>600089720</v>
      </c>
      <c r="G9" s="91" t="s">
        <v>48</v>
      </c>
      <c r="H9" s="105" t="s">
        <v>580</v>
      </c>
      <c r="I9" s="19" t="s">
        <v>29</v>
      </c>
      <c r="J9" s="12" t="s">
        <v>43</v>
      </c>
      <c r="K9" s="150" t="s">
        <v>572</v>
      </c>
      <c r="L9" s="70">
        <v>1800000</v>
      </c>
      <c r="M9" s="45">
        <f t="shared" si="0"/>
        <v>1530000</v>
      </c>
      <c r="N9" s="19">
        <v>2023</v>
      </c>
      <c r="O9" s="12">
        <v>2023</v>
      </c>
      <c r="P9" s="10"/>
      <c r="Q9" s="11"/>
      <c r="R9" s="12" t="s">
        <v>39</v>
      </c>
      <c r="S9" s="19" t="s">
        <v>46</v>
      </c>
    </row>
    <row r="10" spans="1:19" ht="53.25" x14ac:dyDescent="0.25">
      <c r="A10" s="8">
        <v>6</v>
      </c>
      <c r="B10" s="10" t="s">
        <v>40</v>
      </c>
      <c r="C10" s="12" t="s">
        <v>41</v>
      </c>
      <c r="D10" s="19">
        <v>71002804</v>
      </c>
      <c r="E10" s="12">
        <v>107582058</v>
      </c>
      <c r="F10" s="12">
        <v>600089720</v>
      </c>
      <c r="G10" s="91" t="s">
        <v>49</v>
      </c>
      <c r="H10" s="105" t="s">
        <v>580</v>
      </c>
      <c r="I10" s="19" t="s">
        <v>29</v>
      </c>
      <c r="J10" s="12" t="s">
        <v>43</v>
      </c>
      <c r="K10" s="150" t="s">
        <v>571</v>
      </c>
      <c r="L10" s="70">
        <v>450000</v>
      </c>
      <c r="M10" s="45">
        <f t="shared" si="0"/>
        <v>382500</v>
      </c>
      <c r="N10" s="73">
        <v>2024</v>
      </c>
      <c r="O10" s="73">
        <v>2025</v>
      </c>
      <c r="P10" s="11"/>
      <c r="Q10" s="11"/>
      <c r="R10" s="19"/>
      <c r="S10" s="19" t="s">
        <v>46</v>
      </c>
    </row>
    <row r="11" spans="1:19" ht="53.25" x14ac:dyDescent="0.25">
      <c r="A11" s="8">
        <v>7</v>
      </c>
      <c r="B11" s="10" t="s">
        <v>40</v>
      </c>
      <c r="C11" s="12" t="s">
        <v>41</v>
      </c>
      <c r="D11" s="19">
        <v>71002804</v>
      </c>
      <c r="E11" s="12">
        <v>107582058</v>
      </c>
      <c r="F11" s="12">
        <v>600089720</v>
      </c>
      <c r="G11" s="91" t="s">
        <v>50</v>
      </c>
      <c r="H11" s="105" t="s">
        <v>580</v>
      </c>
      <c r="I11" s="19" t="s">
        <v>29</v>
      </c>
      <c r="J11" s="12" t="s">
        <v>43</v>
      </c>
      <c r="K11" s="151" t="s">
        <v>570</v>
      </c>
      <c r="L11" s="70">
        <v>500000</v>
      </c>
      <c r="M11" s="45">
        <f t="shared" si="0"/>
        <v>425000</v>
      </c>
      <c r="N11" s="12">
        <v>2025</v>
      </c>
      <c r="O11" s="12">
        <v>2025</v>
      </c>
      <c r="P11" s="11"/>
      <c r="Q11" s="11"/>
      <c r="R11" s="19"/>
      <c r="S11" s="19" t="s">
        <v>46</v>
      </c>
    </row>
    <row r="12" spans="1:19" ht="63" x14ac:dyDescent="0.25">
      <c r="A12" s="8">
        <v>8</v>
      </c>
      <c r="B12" s="10" t="s">
        <v>51</v>
      </c>
      <c r="C12" s="12" t="s">
        <v>52</v>
      </c>
      <c r="D12" s="19">
        <v>60104970</v>
      </c>
      <c r="E12" s="19">
        <v>107582139</v>
      </c>
      <c r="F12" s="19">
        <v>600089797</v>
      </c>
      <c r="G12" s="91" t="s">
        <v>53</v>
      </c>
      <c r="H12" s="105" t="s">
        <v>580</v>
      </c>
      <c r="I12" s="19" t="s">
        <v>29</v>
      </c>
      <c r="J12" s="19" t="s">
        <v>54</v>
      </c>
      <c r="K12" s="134" t="s">
        <v>55</v>
      </c>
      <c r="L12" s="70">
        <v>2000000</v>
      </c>
      <c r="M12" s="45">
        <f t="shared" si="0"/>
        <v>1700000</v>
      </c>
      <c r="N12" s="12">
        <v>2023</v>
      </c>
      <c r="O12" s="12">
        <v>2025</v>
      </c>
      <c r="P12" s="11"/>
      <c r="Q12" s="11"/>
      <c r="R12" s="19" t="s">
        <v>46</v>
      </c>
      <c r="S12" s="19" t="s">
        <v>46</v>
      </c>
    </row>
    <row r="13" spans="1:19" ht="32.25" x14ac:dyDescent="0.25">
      <c r="A13" s="8">
        <v>9</v>
      </c>
      <c r="B13" s="10" t="s">
        <v>51</v>
      </c>
      <c r="C13" s="12" t="s">
        <v>52</v>
      </c>
      <c r="D13" s="19">
        <v>60104970</v>
      </c>
      <c r="E13" s="19">
        <v>107582139</v>
      </c>
      <c r="F13" s="19">
        <v>600089797</v>
      </c>
      <c r="G13" s="91" t="s">
        <v>56</v>
      </c>
      <c r="H13" s="105" t="s">
        <v>580</v>
      </c>
      <c r="I13" s="19" t="s">
        <v>29</v>
      </c>
      <c r="J13" s="19" t="s">
        <v>54</v>
      </c>
      <c r="K13" s="134" t="s">
        <v>57</v>
      </c>
      <c r="L13" s="70">
        <v>2000000</v>
      </c>
      <c r="M13" s="45">
        <f t="shared" si="0"/>
        <v>1700000</v>
      </c>
      <c r="N13" s="12">
        <v>2024</v>
      </c>
      <c r="O13" s="12">
        <v>2026</v>
      </c>
      <c r="P13" s="11"/>
      <c r="Q13" s="11"/>
      <c r="R13" s="19" t="s">
        <v>46</v>
      </c>
      <c r="S13" s="19" t="s">
        <v>46</v>
      </c>
    </row>
    <row r="14" spans="1:19" ht="52.5" x14ac:dyDescent="0.25">
      <c r="A14" s="8">
        <v>10</v>
      </c>
      <c r="B14" s="10" t="s">
        <v>51</v>
      </c>
      <c r="C14" s="12" t="s">
        <v>52</v>
      </c>
      <c r="D14" s="19">
        <v>60104970</v>
      </c>
      <c r="E14" s="19">
        <v>107582139</v>
      </c>
      <c r="F14" s="19">
        <v>600089797</v>
      </c>
      <c r="G14" s="91" t="s">
        <v>58</v>
      </c>
      <c r="H14" s="105" t="s">
        <v>580</v>
      </c>
      <c r="I14" s="19" t="s">
        <v>29</v>
      </c>
      <c r="J14" s="19" t="s">
        <v>54</v>
      </c>
      <c r="K14" s="134" t="s">
        <v>59</v>
      </c>
      <c r="L14" s="70">
        <v>2000000</v>
      </c>
      <c r="M14" s="45">
        <f t="shared" si="0"/>
        <v>1700000</v>
      </c>
      <c r="N14" s="12">
        <v>2023</v>
      </c>
      <c r="O14" s="12">
        <v>2024</v>
      </c>
      <c r="P14" s="11"/>
      <c r="Q14" s="11"/>
      <c r="R14" s="19" t="s">
        <v>46</v>
      </c>
      <c r="S14" s="19" t="s">
        <v>46</v>
      </c>
    </row>
    <row r="15" spans="1:19" ht="63" x14ac:dyDescent="0.25">
      <c r="A15" s="8">
        <v>11</v>
      </c>
      <c r="B15" s="10" t="s">
        <v>60</v>
      </c>
      <c r="C15" s="12" t="s">
        <v>61</v>
      </c>
      <c r="D15" s="19">
        <v>70992428</v>
      </c>
      <c r="E15" s="143">
        <v>150010702</v>
      </c>
      <c r="F15" s="12">
        <v>600090329</v>
      </c>
      <c r="G15" s="113" t="s">
        <v>62</v>
      </c>
      <c r="H15" s="105" t="s">
        <v>580</v>
      </c>
      <c r="I15" s="19" t="s">
        <v>29</v>
      </c>
      <c r="J15" s="12" t="s">
        <v>63</v>
      </c>
      <c r="K15" s="134" t="s">
        <v>64</v>
      </c>
      <c r="L15" s="70">
        <v>4000000</v>
      </c>
      <c r="M15" s="45">
        <f t="shared" si="0"/>
        <v>3400000</v>
      </c>
      <c r="N15" s="19">
        <v>2023</v>
      </c>
      <c r="O15" s="73">
        <v>2023</v>
      </c>
      <c r="P15" s="19" t="s">
        <v>65</v>
      </c>
      <c r="Q15" s="19" t="s">
        <v>44</v>
      </c>
      <c r="R15" s="19" t="s">
        <v>46</v>
      </c>
      <c r="S15" s="19" t="s">
        <v>46</v>
      </c>
    </row>
    <row r="16" spans="1:19" ht="84.75" x14ac:dyDescent="0.25">
      <c r="A16" s="12">
        <v>12</v>
      </c>
      <c r="B16" s="10" t="s">
        <v>66</v>
      </c>
      <c r="C16" s="12" t="s">
        <v>66</v>
      </c>
      <c r="D16" s="12" t="s">
        <v>67</v>
      </c>
      <c r="E16" s="12">
        <v>110020405</v>
      </c>
      <c r="F16" s="12" t="s">
        <v>68</v>
      </c>
      <c r="G16" s="91" t="s">
        <v>69</v>
      </c>
      <c r="H16" s="105" t="s">
        <v>580</v>
      </c>
      <c r="I16" s="12" t="s">
        <v>29</v>
      </c>
      <c r="J16" s="12" t="s">
        <v>29</v>
      </c>
      <c r="K16" s="134" t="s">
        <v>70</v>
      </c>
      <c r="L16" s="70">
        <v>10000000</v>
      </c>
      <c r="M16" s="45">
        <f t="shared" si="0"/>
        <v>8500000</v>
      </c>
      <c r="N16" s="153">
        <v>2023</v>
      </c>
      <c r="O16" s="12">
        <v>2025</v>
      </c>
      <c r="P16" s="19" t="s">
        <v>65</v>
      </c>
      <c r="Q16" s="12"/>
      <c r="R16" s="12" t="s">
        <v>71</v>
      </c>
      <c r="S16" s="12" t="s">
        <v>46</v>
      </c>
    </row>
    <row r="17" spans="1:19" ht="52.5" x14ac:dyDescent="0.25">
      <c r="A17" s="12">
        <v>13</v>
      </c>
      <c r="B17" s="91" t="s">
        <v>51</v>
      </c>
      <c r="C17" s="12" t="s">
        <v>52</v>
      </c>
      <c r="D17" s="12" t="s">
        <v>72</v>
      </c>
      <c r="E17" s="12" t="s">
        <v>73</v>
      </c>
      <c r="F17" s="12" t="s">
        <v>74</v>
      </c>
      <c r="G17" s="91" t="s">
        <v>75</v>
      </c>
      <c r="H17" s="105" t="s">
        <v>580</v>
      </c>
      <c r="I17" s="12" t="s">
        <v>29</v>
      </c>
      <c r="J17" s="12" t="s">
        <v>54</v>
      </c>
      <c r="K17" s="134" t="s">
        <v>76</v>
      </c>
      <c r="L17" s="74">
        <v>20000000</v>
      </c>
      <c r="M17" s="45">
        <f t="shared" si="0"/>
        <v>17000000</v>
      </c>
      <c r="N17" s="12">
        <v>2023</v>
      </c>
      <c r="O17" s="12">
        <v>2024</v>
      </c>
      <c r="P17" s="12" t="s">
        <v>77</v>
      </c>
      <c r="Q17" s="12" t="s">
        <v>77</v>
      </c>
      <c r="R17" s="12" t="s">
        <v>78</v>
      </c>
      <c r="S17" s="12" t="s">
        <v>46</v>
      </c>
    </row>
    <row r="18" spans="1:19" ht="42" x14ac:dyDescent="0.25">
      <c r="A18" s="12">
        <v>14</v>
      </c>
      <c r="B18" s="91" t="s">
        <v>80</v>
      </c>
      <c r="C18" s="12" t="s">
        <v>81</v>
      </c>
      <c r="D18" s="12">
        <v>75015943</v>
      </c>
      <c r="E18" s="12">
        <v>600090141</v>
      </c>
      <c r="F18" s="12">
        <v>107582643</v>
      </c>
      <c r="G18" s="91" t="s">
        <v>82</v>
      </c>
      <c r="H18" s="105" t="s">
        <v>580</v>
      </c>
      <c r="I18" s="12" t="s">
        <v>29</v>
      </c>
      <c r="J18" s="12" t="s">
        <v>83</v>
      </c>
      <c r="K18" s="134" t="s">
        <v>84</v>
      </c>
      <c r="L18" s="74">
        <v>2500000</v>
      </c>
      <c r="M18" s="45">
        <f t="shared" si="0"/>
        <v>2125000</v>
      </c>
      <c r="N18" s="89">
        <v>2023</v>
      </c>
      <c r="O18" s="12">
        <v>2023</v>
      </c>
      <c r="P18" s="12"/>
      <c r="Q18" s="12"/>
      <c r="R18" s="12"/>
      <c r="S18" s="12"/>
    </row>
    <row r="19" spans="1:19" ht="42" x14ac:dyDescent="0.25">
      <c r="A19" s="12">
        <v>15</v>
      </c>
      <c r="B19" s="16" t="s">
        <v>85</v>
      </c>
      <c r="C19" s="105" t="s">
        <v>81</v>
      </c>
      <c r="D19" s="20">
        <v>75016109</v>
      </c>
      <c r="E19" s="12"/>
      <c r="F19" s="20">
        <v>600090337</v>
      </c>
      <c r="G19" s="16" t="s">
        <v>87</v>
      </c>
      <c r="H19" s="105" t="s">
        <v>580</v>
      </c>
      <c r="I19" s="8" t="s">
        <v>29</v>
      </c>
      <c r="J19" s="8" t="s">
        <v>83</v>
      </c>
      <c r="K19" s="18" t="s">
        <v>87</v>
      </c>
      <c r="L19" s="75">
        <v>4000000</v>
      </c>
      <c r="M19" s="45">
        <f t="shared" si="0"/>
        <v>3400000</v>
      </c>
      <c r="N19" s="12">
        <v>2023</v>
      </c>
      <c r="O19" s="12">
        <v>2024</v>
      </c>
      <c r="P19" s="12" t="s">
        <v>44</v>
      </c>
      <c r="Q19" s="12"/>
      <c r="R19" s="12"/>
      <c r="S19" s="12"/>
    </row>
    <row r="20" spans="1:19" ht="63" x14ac:dyDescent="0.25">
      <c r="A20" s="12">
        <v>16</v>
      </c>
      <c r="B20" s="16" t="s">
        <v>88</v>
      </c>
      <c r="C20" s="105" t="s">
        <v>193</v>
      </c>
      <c r="D20" s="8">
        <v>70157308</v>
      </c>
      <c r="E20" s="8">
        <v>102142581</v>
      </c>
      <c r="F20" s="8">
        <v>650025610</v>
      </c>
      <c r="G20" s="91" t="s">
        <v>90</v>
      </c>
      <c r="H20" s="105" t="s">
        <v>580</v>
      </c>
      <c r="I20" s="8" t="s">
        <v>29</v>
      </c>
      <c r="J20" s="8" t="s">
        <v>91</v>
      </c>
      <c r="K20" s="134" t="s">
        <v>92</v>
      </c>
      <c r="L20" s="74">
        <v>17000000</v>
      </c>
      <c r="M20" s="45">
        <f t="shared" si="0"/>
        <v>14450000</v>
      </c>
      <c r="N20" s="12">
        <v>2023</v>
      </c>
      <c r="O20" s="12">
        <v>2023</v>
      </c>
      <c r="P20" s="12" t="s">
        <v>44</v>
      </c>
      <c r="Q20" s="12" t="s">
        <v>44</v>
      </c>
      <c r="R20" s="12" t="s">
        <v>93</v>
      </c>
      <c r="S20" s="12" t="s">
        <v>46</v>
      </c>
    </row>
    <row r="21" spans="1:19" ht="73.5" x14ac:dyDescent="0.25">
      <c r="A21" s="12">
        <v>17</v>
      </c>
      <c r="B21" s="16" t="s">
        <v>88</v>
      </c>
      <c r="C21" s="105" t="s">
        <v>193</v>
      </c>
      <c r="D21" s="8">
        <v>70157308</v>
      </c>
      <c r="E21" s="8">
        <v>102142581</v>
      </c>
      <c r="F21" s="8">
        <v>650025610</v>
      </c>
      <c r="G21" s="91" t="s">
        <v>94</v>
      </c>
      <c r="H21" s="105" t="s">
        <v>580</v>
      </c>
      <c r="I21" s="8" t="s">
        <v>29</v>
      </c>
      <c r="J21" s="8" t="s">
        <v>91</v>
      </c>
      <c r="K21" s="134" t="s">
        <v>95</v>
      </c>
      <c r="L21" s="74">
        <v>1500000</v>
      </c>
      <c r="M21" s="45">
        <f t="shared" si="0"/>
        <v>1275000</v>
      </c>
      <c r="N21" s="12">
        <v>2024</v>
      </c>
      <c r="O21" s="12">
        <v>2024</v>
      </c>
      <c r="P21" s="12" t="s">
        <v>44</v>
      </c>
      <c r="Q21" s="12" t="s">
        <v>44</v>
      </c>
      <c r="R21" s="12"/>
      <c r="S21" s="19" t="s">
        <v>46</v>
      </c>
    </row>
    <row r="22" spans="1:19" ht="52.5" x14ac:dyDescent="0.25">
      <c r="A22" s="12">
        <v>18</v>
      </c>
      <c r="B22" s="16" t="s">
        <v>60</v>
      </c>
      <c r="C22" s="8" t="s">
        <v>96</v>
      </c>
      <c r="D22" s="8">
        <v>70992428</v>
      </c>
      <c r="E22" s="8">
        <v>150010702</v>
      </c>
      <c r="F22" s="8">
        <v>600090329</v>
      </c>
      <c r="G22" s="16" t="s">
        <v>97</v>
      </c>
      <c r="H22" s="105" t="s">
        <v>580</v>
      </c>
      <c r="I22" s="8" t="s">
        <v>29</v>
      </c>
      <c r="J22" s="8" t="s">
        <v>63</v>
      </c>
      <c r="K22" s="18" t="s">
        <v>97</v>
      </c>
      <c r="L22" s="70">
        <v>18000000</v>
      </c>
      <c r="M22" s="45">
        <f t="shared" si="0"/>
        <v>15300000</v>
      </c>
      <c r="N22" s="8">
        <v>2025</v>
      </c>
      <c r="O22" s="8">
        <v>2026</v>
      </c>
      <c r="P22" s="8" t="s">
        <v>98</v>
      </c>
      <c r="Q22" s="8" t="s">
        <v>79</v>
      </c>
      <c r="R22" s="8" t="s">
        <v>79</v>
      </c>
      <c r="S22" s="8" t="s">
        <v>46</v>
      </c>
    </row>
    <row r="23" spans="1:19" ht="53.25" x14ac:dyDescent="0.25">
      <c r="A23" s="12">
        <v>19</v>
      </c>
      <c r="B23" s="9" t="s">
        <v>40</v>
      </c>
      <c r="C23" s="8" t="s">
        <v>41</v>
      </c>
      <c r="D23" s="8">
        <v>71002804</v>
      </c>
      <c r="E23" s="8">
        <v>107582058</v>
      </c>
      <c r="F23" s="8">
        <v>600089720</v>
      </c>
      <c r="G23" s="16" t="s">
        <v>42</v>
      </c>
      <c r="H23" s="105" t="s">
        <v>580</v>
      </c>
      <c r="I23" s="8" t="s">
        <v>29</v>
      </c>
      <c r="J23" s="8" t="s">
        <v>43</v>
      </c>
      <c r="K23" s="18" t="s">
        <v>99</v>
      </c>
      <c r="L23" s="70">
        <v>35000000</v>
      </c>
      <c r="M23" s="45">
        <f t="shared" si="0"/>
        <v>29750000</v>
      </c>
      <c r="N23" s="8">
        <v>2023</v>
      </c>
      <c r="O23" s="8">
        <v>2024</v>
      </c>
      <c r="P23" s="12" t="s">
        <v>44</v>
      </c>
      <c r="Q23" s="8"/>
      <c r="R23" s="8" t="s">
        <v>100</v>
      </c>
      <c r="S23" s="8" t="s">
        <v>46</v>
      </c>
    </row>
    <row r="24" spans="1:19" ht="53.25" x14ac:dyDescent="0.25">
      <c r="A24" s="12">
        <v>20</v>
      </c>
      <c r="B24" s="9" t="s">
        <v>40</v>
      </c>
      <c r="C24" s="8" t="s">
        <v>41</v>
      </c>
      <c r="D24" s="8">
        <v>71002804</v>
      </c>
      <c r="E24" s="8">
        <v>107582058</v>
      </c>
      <c r="F24" s="8">
        <v>600089720</v>
      </c>
      <c r="G24" s="16" t="s">
        <v>47</v>
      </c>
      <c r="H24" s="105" t="s">
        <v>580</v>
      </c>
      <c r="I24" s="8" t="s">
        <v>29</v>
      </c>
      <c r="J24" s="8" t="s">
        <v>43</v>
      </c>
      <c r="K24" s="18" t="s">
        <v>102</v>
      </c>
      <c r="L24" s="70">
        <v>500000</v>
      </c>
      <c r="M24" s="45">
        <f t="shared" si="0"/>
        <v>425000</v>
      </c>
      <c r="N24" s="8">
        <v>2024</v>
      </c>
      <c r="O24" s="8">
        <v>2024</v>
      </c>
      <c r="P24" s="8"/>
      <c r="Q24" s="8"/>
      <c r="R24" s="8" t="s">
        <v>100</v>
      </c>
      <c r="S24" s="8" t="s">
        <v>46</v>
      </c>
    </row>
    <row r="25" spans="1:19" ht="52.5" x14ac:dyDescent="0.25">
      <c r="A25" s="12">
        <v>21</v>
      </c>
      <c r="B25" s="16" t="s">
        <v>40</v>
      </c>
      <c r="C25" s="8" t="s">
        <v>41</v>
      </c>
      <c r="D25" s="8">
        <v>71002804</v>
      </c>
      <c r="E25" s="8">
        <v>107582058</v>
      </c>
      <c r="F25" s="8">
        <v>600089720</v>
      </c>
      <c r="G25" s="16" t="s">
        <v>48</v>
      </c>
      <c r="H25" s="105" t="s">
        <v>580</v>
      </c>
      <c r="I25" s="8" t="s">
        <v>29</v>
      </c>
      <c r="J25" s="8" t="s">
        <v>43</v>
      </c>
      <c r="K25" s="18" t="s">
        <v>103</v>
      </c>
      <c r="L25" s="70">
        <v>1800000</v>
      </c>
      <c r="M25" s="45">
        <f t="shared" si="0"/>
        <v>1530000</v>
      </c>
      <c r="N25" s="90">
        <v>2023</v>
      </c>
      <c r="O25" s="8">
        <v>2022</v>
      </c>
      <c r="P25" s="8"/>
      <c r="Q25" s="8"/>
      <c r="R25" s="8" t="s">
        <v>100</v>
      </c>
      <c r="S25" s="8" t="s">
        <v>46</v>
      </c>
    </row>
    <row r="26" spans="1:19" ht="52.5" x14ac:dyDescent="0.25">
      <c r="A26" s="12">
        <v>22</v>
      </c>
      <c r="B26" s="16" t="s">
        <v>40</v>
      </c>
      <c r="C26" s="8" t="s">
        <v>41</v>
      </c>
      <c r="D26" s="8">
        <v>71002804</v>
      </c>
      <c r="E26" s="8">
        <v>107582058</v>
      </c>
      <c r="F26" s="8">
        <v>600089720</v>
      </c>
      <c r="G26" s="16" t="s">
        <v>104</v>
      </c>
      <c r="H26" s="105" t="s">
        <v>580</v>
      </c>
      <c r="I26" s="8" t="s">
        <v>29</v>
      </c>
      <c r="J26" s="8" t="s">
        <v>43</v>
      </c>
      <c r="K26" s="18" t="s">
        <v>105</v>
      </c>
      <c r="L26" s="70">
        <v>600000</v>
      </c>
      <c r="M26" s="45">
        <f t="shared" si="0"/>
        <v>510000</v>
      </c>
      <c r="N26" s="8">
        <v>2023</v>
      </c>
      <c r="O26" s="8">
        <v>2023</v>
      </c>
      <c r="P26" s="8"/>
      <c r="Q26" s="8"/>
      <c r="R26" s="8"/>
      <c r="S26" s="8" t="s">
        <v>46</v>
      </c>
    </row>
    <row r="27" spans="1:19" ht="53.25" x14ac:dyDescent="0.25">
      <c r="A27" s="12">
        <v>23</v>
      </c>
      <c r="B27" s="9" t="s">
        <v>40</v>
      </c>
      <c r="C27" s="8" t="s">
        <v>41</v>
      </c>
      <c r="D27" s="8">
        <v>71002804</v>
      </c>
      <c r="E27" s="8">
        <v>107582058</v>
      </c>
      <c r="F27" s="8">
        <v>600089720</v>
      </c>
      <c r="G27" s="16" t="s">
        <v>106</v>
      </c>
      <c r="H27" s="105" t="s">
        <v>580</v>
      </c>
      <c r="I27" s="8" t="s">
        <v>29</v>
      </c>
      <c r="J27" s="8" t="s">
        <v>43</v>
      </c>
      <c r="K27" s="18" t="s">
        <v>107</v>
      </c>
      <c r="L27" s="70">
        <v>600000</v>
      </c>
      <c r="M27" s="45">
        <f t="shared" si="0"/>
        <v>510000</v>
      </c>
      <c r="N27" s="8">
        <v>2025</v>
      </c>
      <c r="O27" s="8">
        <v>2025</v>
      </c>
      <c r="P27" s="8"/>
      <c r="Q27" s="8"/>
      <c r="R27" s="8"/>
      <c r="S27" s="8" t="s">
        <v>46</v>
      </c>
    </row>
    <row r="28" spans="1:19" ht="52.5" x14ac:dyDescent="0.25">
      <c r="A28" s="12">
        <v>24</v>
      </c>
      <c r="B28" s="16" t="s">
        <v>108</v>
      </c>
      <c r="C28" s="8" t="s">
        <v>109</v>
      </c>
      <c r="D28" s="8">
        <v>75017685</v>
      </c>
      <c r="E28" s="8">
        <v>107581981</v>
      </c>
      <c r="F28" s="8">
        <v>600089673</v>
      </c>
      <c r="G28" s="16" t="s">
        <v>110</v>
      </c>
      <c r="H28" s="105" t="s">
        <v>580</v>
      </c>
      <c r="I28" s="8" t="s">
        <v>29</v>
      </c>
      <c r="J28" s="8" t="s">
        <v>29</v>
      </c>
      <c r="K28" s="18" t="s">
        <v>110</v>
      </c>
      <c r="L28" s="70">
        <v>2500000</v>
      </c>
      <c r="M28" s="45">
        <f t="shared" si="0"/>
        <v>2125000</v>
      </c>
      <c r="N28" s="90">
        <v>2023</v>
      </c>
      <c r="O28" s="106">
        <v>2023</v>
      </c>
      <c r="P28" s="8"/>
      <c r="Q28" s="8"/>
      <c r="R28" s="8" t="s">
        <v>111</v>
      </c>
      <c r="S28" s="8" t="s">
        <v>46</v>
      </c>
    </row>
    <row r="29" spans="1:19" ht="42" x14ac:dyDescent="0.25">
      <c r="A29" s="12">
        <v>25</v>
      </c>
      <c r="B29" s="16" t="s">
        <v>112</v>
      </c>
      <c r="C29" s="8" t="s">
        <v>109</v>
      </c>
      <c r="D29" s="8">
        <v>75017685</v>
      </c>
      <c r="E29" s="8">
        <v>107581981</v>
      </c>
      <c r="F29" s="8">
        <v>600089673</v>
      </c>
      <c r="G29" s="16" t="s">
        <v>113</v>
      </c>
      <c r="H29" s="105" t="s">
        <v>580</v>
      </c>
      <c r="I29" s="8" t="s">
        <v>29</v>
      </c>
      <c r="J29" s="8" t="s">
        <v>29</v>
      </c>
      <c r="K29" s="18" t="s">
        <v>113</v>
      </c>
      <c r="L29" s="70">
        <v>8000000</v>
      </c>
      <c r="M29" s="45">
        <f t="shared" si="0"/>
        <v>6800000</v>
      </c>
      <c r="N29" s="90">
        <v>2023</v>
      </c>
      <c r="O29" s="8">
        <v>2023</v>
      </c>
      <c r="P29" s="8"/>
      <c r="Q29" s="8"/>
      <c r="R29" s="8"/>
      <c r="S29" s="9"/>
    </row>
    <row r="30" spans="1:19" ht="42" x14ac:dyDescent="0.25">
      <c r="A30" s="12">
        <v>26</v>
      </c>
      <c r="B30" s="16" t="s">
        <v>114</v>
      </c>
      <c r="C30" s="8" t="s">
        <v>109</v>
      </c>
      <c r="D30" s="8">
        <v>75017685</v>
      </c>
      <c r="E30" s="8">
        <v>107581981</v>
      </c>
      <c r="F30" s="8">
        <v>600089673</v>
      </c>
      <c r="G30" s="16" t="s">
        <v>115</v>
      </c>
      <c r="H30" s="105" t="s">
        <v>580</v>
      </c>
      <c r="I30" s="8" t="s">
        <v>29</v>
      </c>
      <c r="J30" s="8" t="s">
        <v>29</v>
      </c>
      <c r="K30" s="18" t="s">
        <v>115</v>
      </c>
      <c r="L30" s="70">
        <v>10000000</v>
      </c>
      <c r="M30" s="45">
        <f t="shared" si="0"/>
        <v>8500000</v>
      </c>
      <c r="N30" s="8">
        <v>2023</v>
      </c>
      <c r="O30" s="8">
        <v>2024</v>
      </c>
      <c r="P30" s="8"/>
      <c r="Q30" s="8"/>
      <c r="R30" s="8"/>
      <c r="S30" s="9"/>
    </row>
    <row r="31" spans="1:19" ht="42" x14ac:dyDescent="0.25">
      <c r="A31" s="12">
        <v>27</v>
      </c>
      <c r="B31" s="16" t="s">
        <v>116</v>
      </c>
      <c r="C31" s="8" t="s">
        <v>109</v>
      </c>
      <c r="D31" s="8">
        <v>75017685</v>
      </c>
      <c r="E31" s="8">
        <v>107581981</v>
      </c>
      <c r="F31" s="8">
        <v>600089673</v>
      </c>
      <c r="G31" s="16" t="s">
        <v>117</v>
      </c>
      <c r="H31" s="105" t="s">
        <v>580</v>
      </c>
      <c r="I31" s="8" t="s">
        <v>29</v>
      </c>
      <c r="J31" s="8" t="s">
        <v>29</v>
      </c>
      <c r="K31" s="18" t="s">
        <v>117</v>
      </c>
      <c r="L31" s="70">
        <v>5000000</v>
      </c>
      <c r="M31" s="45">
        <f t="shared" si="0"/>
        <v>4250000</v>
      </c>
      <c r="N31" s="8">
        <v>2023</v>
      </c>
      <c r="O31" s="8">
        <v>2023</v>
      </c>
      <c r="P31" s="8"/>
      <c r="Q31" s="8"/>
      <c r="R31" s="8" t="s">
        <v>111</v>
      </c>
      <c r="S31" s="9"/>
    </row>
    <row r="32" spans="1:19" ht="52.5" x14ac:dyDescent="0.25">
      <c r="A32" s="12">
        <v>28</v>
      </c>
      <c r="B32" s="16" t="s">
        <v>118</v>
      </c>
      <c r="C32" s="8" t="s">
        <v>109</v>
      </c>
      <c r="D32" s="8">
        <v>75017685</v>
      </c>
      <c r="E32" s="8">
        <v>107581981</v>
      </c>
      <c r="F32" s="8">
        <v>600089673</v>
      </c>
      <c r="G32" s="16" t="s">
        <v>119</v>
      </c>
      <c r="H32" s="105" t="s">
        <v>580</v>
      </c>
      <c r="I32" s="8" t="s">
        <v>29</v>
      </c>
      <c r="J32" s="8" t="s">
        <v>29</v>
      </c>
      <c r="K32" s="18" t="s">
        <v>119</v>
      </c>
      <c r="L32" s="70">
        <v>5000000</v>
      </c>
      <c r="M32" s="45">
        <f t="shared" si="0"/>
        <v>4250000</v>
      </c>
      <c r="N32" s="8">
        <v>2022</v>
      </c>
      <c r="O32" s="8">
        <v>2023</v>
      </c>
      <c r="P32" s="8"/>
      <c r="Q32" s="8"/>
      <c r="R32" s="8" t="s">
        <v>111</v>
      </c>
      <c r="S32" s="9"/>
    </row>
    <row r="33" spans="1:19" ht="42.75" x14ac:dyDescent="0.25">
      <c r="A33" s="12">
        <v>29</v>
      </c>
      <c r="B33" s="9" t="s">
        <v>120</v>
      </c>
      <c r="C33" s="8" t="s">
        <v>109</v>
      </c>
      <c r="D33" s="8">
        <v>75017685</v>
      </c>
      <c r="E33" s="8">
        <v>107581981</v>
      </c>
      <c r="F33" s="8">
        <v>600089673</v>
      </c>
      <c r="G33" s="16" t="s">
        <v>121</v>
      </c>
      <c r="H33" s="105" t="s">
        <v>580</v>
      </c>
      <c r="I33" s="8" t="s">
        <v>29</v>
      </c>
      <c r="J33" s="8" t="s">
        <v>29</v>
      </c>
      <c r="K33" s="18" t="s">
        <v>121</v>
      </c>
      <c r="L33" s="70">
        <v>4000000</v>
      </c>
      <c r="M33" s="45">
        <f t="shared" si="0"/>
        <v>3400000</v>
      </c>
      <c r="N33" s="8">
        <v>2022</v>
      </c>
      <c r="O33" s="8">
        <v>2023</v>
      </c>
      <c r="P33" s="8"/>
      <c r="Q33" s="8"/>
      <c r="R33" s="8"/>
      <c r="S33" s="9"/>
    </row>
    <row r="34" spans="1:19" ht="42" x14ac:dyDescent="0.25">
      <c r="A34" s="12">
        <v>30</v>
      </c>
      <c r="B34" s="16" t="s">
        <v>122</v>
      </c>
      <c r="C34" s="8" t="s">
        <v>109</v>
      </c>
      <c r="D34" s="8">
        <v>75017685</v>
      </c>
      <c r="E34" s="8">
        <v>107581981</v>
      </c>
      <c r="F34" s="8">
        <v>600089673</v>
      </c>
      <c r="G34" s="16" t="s">
        <v>123</v>
      </c>
      <c r="H34" s="105" t="s">
        <v>580</v>
      </c>
      <c r="I34" s="8" t="s">
        <v>29</v>
      </c>
      <c r="J34" s="8" t="s">
        <v>29</v>
      </c>
      <c r="K34" s="18" t="s">
        <v>123</v>
      </c>
      <c r="L34" s="70">
        <v>700000</v>
      </c>
      <c r="M34" s="45">
        <f t="shared" si="0"/>
        <v>595000</v>
      </c>
      <c r="N34" s="8">
        <v>2023</v>
      </c>
      <c r="O34" s="8">
        <v>2024</v>
      </c>
      <c r="P34" s="8"/>
      <c r="Q34" s="8"/>
      <c r="R34" s="8"/>
      <c r="S34" s="9"/>
    </row>
    <row r="35" spans="1:19" ht="42" x14ac:dyDescent="0.25">
      <c r="A35" s="32">
        <v>31</v>
      </c>
      <c r="B35" s="95" t="s">
        <v>124</v>
      </c>
      <c r="C35" s="106" t="s">
        <v>125</v>
      </c>
      <c r="D35" s="32">
        <v>70987068</v>
      </c>
      <c r="E35" s="86">
        <v>107582503</v>
      </c>
      <c r="F35" s="86">
        <v>600090043</v>
      </c>
      <c r="G35" s="95" t="s">
        <v>126</v>
      </c>
      <c r="H35" s="105" t="s">
        <v>580</v>
      </c>
      <c r="I35" s="86" t="s">
        <v>29</v>
      </c>
      <c r="J35" s="106" t="s">
        <v>127</v>
      </c>
      <c r="K35" s="115" t="s">
        <v>126</v>
      </c>
      <c r="L35" s="76">
        <v>2000000</v>
      </c>
      <c r="M35" s="76">
        <f t="shared" si="0"/>
        <v>1700000</v>
      </c>
      <c r="N35" s="86">
        <v>2023</v>
      </c>
      <c r="O35" s="86">
        <v>2025</v>
      </c>
      <c r="P35" s="86"/>
      <c r="Q35" s="86"/>
      <c r="R35" s="86"/>
      <c r="S35" s="29"/>
    </row>
    <row r="36" spans="1:19" ht="31.5" x14ac:dyDescent="0.25">
      <c r="A36" s="32">
        <v>32</v>
      </c>
      <c r="B36" s="95" t="s">
        <v>128</v>
      </c>
      <c r="C36" s="86" t="s">
        <v>129</v>
      </c>
      <c r="D36" s="86" t="s">
        <v>130</v>
      </c>
      <c r="E36" s="86">
        <v>107582244</v>
      </c>
      <c r="F36" s="86">
        <v>650051653</v>
      </c>
      <c r="G36" s="95" t="s">
        <v>131</v>
      </c>
      <c r="H36" s="105" t="s">
        <v>580</v>
      </c>
      <c r="I36" s="86" t="s">
        <v>29</v>
      </c>
      <c r="J36" s="86" t="s">
        <v>132</v>
      </c>
      <c r="K36" s="98" t="s">
        <v>133</v>
      </c>
      <c r="L36" s="76">
        <v>10000000</v>
      </c>
      <c r="M36" s="76">
        <f t="shared" si="0"/>
        <v>8500000</v>
      </c>
      <c r="N36" s="86">
        <v>2023</v>
      </c>
      <c r="O36" s="86">
        <v>2023</v>
      </c>
      <c r="P36" s="86" t="s">
        <v>77</v>
      </c>
      <c r="Q36" s="86" t="s">
        <v>77</v>
      </c>
      <c r="R36" s="86" t="s">
        <v>45</v>
      </c>
      <c r="S36" s="86" t="s">
        <v>46</v>
      </c>
    </row>
    <row r="37" spans="1:19" ht="31.5" x14ac:dyDescent="0.25">
      <c r="A37" s="32">
        <v>33</v>
      </c>
      <c r="B37" s="95" t="s">
        <v>128</v>
      </c>
      <c r="C37" s="86" t="s">
        <v>129</v>
      </c>
      <c r="D37" s="86" t="s">
        <v>134</v>
      </c>
      <c r="E37" s="86">
        <v>107582244</v>
      </c>
      <c r="F37" s="86">
        <v>650051653</v>
      </c>
      <c r="G37" s="95" t="s">
        <v>135</v>
      </c>
      <c r="H37" s="105" t="s">
        <v>580</v>
      </c>
      <c r="I37" s="86" t="s">
        <v>29</v>
      </c>
      <c r="J37" s="86" t="s">
        <v>132</v>
      </c>
      <c r="K37" s="98" t="s">
        <v>136</v>
      </c>
      <c r="L37" s="76">
        <v>3000000</v>
      </c>
      <c r="M37" s="76">
        <f t="shared" si="0"/>
        <v>2550000</v>
      </c>
      <c r="N37" s="86">
        <v>2023</v>
      </c>
      <c r="O37" s="86">
        <v>2023</v>
      </c>
      <c r="P37" s="86" t="s">
        <v>77</v>
      </c>
      <c r="Q37" s="86" t="s">
        <v>77</v>
      </c>
      <c r="R37" s="86" t="s">
        <v>137</v>
      </c>
      <c r="S37" s="86" t="s">
        <v>46</v>
      </c>
    </row>
    <row r="38" spans="1:19" ht="63" x14ac:dyDescent="0.25">
      <c r="A38" s="32">
        <v>34</v>
      </c>
      <c r="B38" s="95" t="s">
        <v>128</v>
      </c>
      <c r="C38" s="86" t="s">
        <v>129</v>
      </c>
      <c r="D38" s="86" t="s">
        <v>138</v>
      </c>
      <c r="E38" s="86">
        <v>107582244</v>
      </c>
      <c r="F38" s="86">
        <v>650051653</v>
      </c>
      <c r="G38" s="95" t="s">
        <v>139</v>
      </c>
      <c r="H38" s="105" t="s">
        <v>580</v>
      </c>
      <c r="I38" s="86" t="s">
        <v>29</v>
      </c>
      <c r="J38" s="86" t="s">
        <v>132</v>
      </c>
      <c r="K38" s="98" t="s">
        <v>140</v>
      </c>
      <c r="L38" s="76">
        <v>3000000</v>
      </c>
      <c r="M38" s="76">
        <f t="shared" si="0"/>
        <v>2550000</v>
      </c>
      <c r="N38" s="86">
        <v>2023</v>
      </c>
      <c r="O38" s="86">
        <v>2024</v>
      </c>
      <c r="P38" s="86" t="s">
        <v>79</v>
      </c>
      <c r="Q38" s="86" t="s">
        <v>79</v>
      </c>
      <c r="R38" s="86" t="s">
        <v>45</v>
      </c>
      <c r="S38" s="86" t="s">
        <v>46</v>
      </c>
    </row>
    <row r="39" spans="1:19" ht="42" x14ac:dyDescent="0.25">
      <c r="A39" s="32">
        <v>35</v>
      </c>
      <c r="B39" s="28" t="s">
        <v>128</v>
      </c>
      <c r="C39" s="86" t="s">
        <v>129</v>
      </c>
      <c r="D39" s="86" t="s">
        <v>138</v>
      </c>
      <c r="E39" s="86">
        <v>107582244</v>
      </c>
      <c r="F39" s="86">
        <v>650051653</v>
      </c>
      <c r="G39" s="95" t="s">
        <v>141</v>
      </c>
      <c r="H39" s="28" t="s">
        <v>0</v>
      </c>
      <c r="I39" s="86" t="s">
        <v>29</v>
      </c>
      <c r="J39" s="86" t="s">
        <v>132</v>
      </c>
      <c r="K39" s="98" t="s">
        <v>142</v>
      </c>
      <c r="L39" s="76">
        <v>3000000</v>
      </c>
      <c r="M39" s="76">
        <f t="shared" si="0"/>
        <v>2550000</v>
      </c>
      <c r="N39" s="86">
        <v>2023</v>
      </c>
      <c r="O39" s="86">
        <v>2024</v>
      </c>
      <c r="P39" s="86" t="s">
        <v>79</v>
      </c>
      <c r="Q39" s="86" t="s">
        <v>79</v>
      </c>
      <c r="R39" s="86" t="s">
        <v>45</v>
      </c>
      <c r="S39" s="86" t="s">
        <v>46</v>
      </c>
    </row>
    <row r="40" spans="1:19" ht="53.25" x14ac:dyDescent="0.25">
      <c r="A40" s="32">
        <v>36</v>
      </c>
      <c r="B40" s="31" t="s">
        <v>143</v>
      </c>
      <c r="C40" s="106" t="s">
        <v>144</v>
      </c>
      <c r="D40" s="106">
        <v>3153266</v>
      </c>
      <c r="E40" s="86">
        <v>181061457</v>
      </c>
      <c r="F40" s="86">
        <v>691006903</v>
      </c>
      <c r="G40" s="114" t="s">
        <v>145</v>
      </c>
      <c r="H40" s="31" t="s">
        <v>0</v>
      </c>
      <c r="I40" s="86" t="s">
        <v>29</v>
      </c>
      <c r="J40" s="86" t="s">
        <v>29</v>
      </c>
      <c r="K40" s="115" t="s">
        <v>569</v>
      </c>
      <c r="L40" s="76">
        <v>250000</v>
      </c>
      <c r="M40" s="76">
        <f t="shared" si="0"/>
        <v>212500</v>
      </c>
      <c r="N40" s="86">
        <v>2023</v>
      </c>
      <c r="O40" s="86">
        <v>2023</v>
      </c>
      <c r="P40" s="86" t="s">
        <v>46</v>
      </c>
      <c r="Q40" s="86" t="s">
        <v>46</v>
      </c>
      <c r="R40" s="106" t="s">
        <v>146</v>
      </c>
      <c r="S40" s="86" t="s">
        <v>46</v>
      </c>
    </row>
    <row r="41" spans="1:19" ht="42" x14ac:dyDescent="0.25">
      <c r="A41" s="32">
        <v>37</v>
      </c>
      <c r="B41" s="28" t="s">
        <v>147</v>
      </c>
      <c r="C41" s="106" t="s">
        <v>148</v>
      </c>
      <c r="D41" s="86">
        <v>70988871</v>
      </c>
      <c r="E41" s="86">
        <v>150010729</v>
      </c>
      <c r="F41" s="86">
        <v>600090345</v>
      </c>
      <c r="G41" s="95" t="s">
        <v>149</v>
      </c>
      <c r="H41" s="105" t="s">
        <v>580</v>
      </c>
      <c r="I41" s="86" t="s">
        <v>29</v>
      </c>
      <c r="J41" s="106" t="s">
        <v>150</v>
      </c>
      <c r="K41" s="98" t="s">
        <v>151</v>
      </c>
      <c r="L41" s="76">
        <v>2000000</v>
      </c>
      <c r="M41" s="76">
        <f t="shared" si="0"/>
        <v>1700000</v>
      </c>
      <c r="N41" s="86">
        <v>2023</v>
      </c>
      <c r="O41" s="86">
        <v>2026</v>
      </c>
      <c r="P41" s="86"/>
      <c r="Q41" s="86"/>
      <c r="R41" s="106" t="s">
        <v>152</v>
      </c>
      <c r="S41" s="86" t="s">
        <v>46</v>
      </c>
    </row>
    <row r="42" spans="1:19" ht="41.25" customHeight="1" x14ac:dyDescent="0.25">
      <c r="A42" s="32">
        <v>38</v>
      </c>
      <c r="B42" s="28" t="s">
        <v>51</v>
      </c>
      <c r="C42" s="106" t="s">
        <v>52</v>
      </c>
      <c r="D42" s="106">
        <v>60104970</v>
      </c>
      <c r="E42" s="106">
        <v>107582139</v>
      </c>
      <c r="F42" s="106" t="s">
        <v>73</v>
      </c>
      <c r="G42" s="95" t="s">
        <v>153</v>
      </c>
      <c r="H42" s="105" t="s">
        <v>580</v>
      </c>
      <c r="I42" s="106" t="s">
        <v>29</v>
      </c>
      <c r="J42" s="106" t="s">
        <v>54</v>
      </c>
      <c r="K42" s="98" t="s">
        <v>568</v>
      </c>
      <c r="L42" s="77">
        <v>60000000</v>
      </c>
      <c r="M42" s="76">
        <f t="shared" si="0"/>
        <v>51000000</v>
      </c>
      <c r="N42" s="86">
        <v>2023</v>
      </c>
      <c r="O42" s="86">
        <v>2024</v>
      </c>
      <c r="P42" s="86" t="s">
        <v>44</v>
      </c>
      <c r="Q42" s="86" t="s">
        <v>44</v>
      </c>
      <c r="R42" s="86" t="s">
        <v>154</v>
      </c>
      <c r="S42" s="86"/>
    </row>
    <row r="43" spans="1:19" ht="52.5" x14ac:dyDescent="0.25">
      <c r="A43" s="86">
        <v>39</v>
      </c>
      <c r="B43" s="95" t="s">
        <v>155</v>
      </c>
      <c r="C43" s="106" t="s">
        <v>109</v>
      </c>
      <c r="D43" s="86">
        <v>75017610</v>
      </c>
      <c r="E43" s="86">
        <v>107582651</v>
      </c>
      <c r="F43" s="86">
        <v>600090159</v>
      </c>
      <c r="G43" s="95" t="s">
        <v>156</v>
      </c>
      <c r="H43" s="105" t="s">
        <v>580</v>
      </c>
      <c r="I43" s="106" t="s">
        <v>29</v>
      </c>
      <c r="J43" s="106" t="s">
        <v>29</v>
      </c>
      <c r="K43" s="98" t="s">
        <v>157</v>
      </c>
      <c r="L43" s="78">
        <v>57756000</v>
      </c>
      <c r="M43" s="76">
        <f t="shared" si="0"/>
        <v>49092600</v>
      </c>
      <c r="N43" s="86">
        <v>2024</v>
      </c>
      <c r="O43" s="86">
        <v>2024</v>
      </c>
      <c r="P43" s="86"/>
      <c r="Q43" s="86"/>
      <c r="R43" s="106" t="s">
        <v>111</v>
      </c>
      <c r="S43" s="106" t="s">
        <v>158</v>
      </c>
    </row>
    <row r="44" spans="1:19" ht="42" x14ac:dyDescent="0.25">
      <c r="A44" s="86">
        <v>40</v>
      </c>
      <c r="B44" s="95" t="s">
        <v>155</v>
      </c>
      <c r="C44" s="106" t="s">
        <v>109</v>
      </c>
      <c r="D44" s="86">
        <v>75017610</v>
      </c>
      <c r="E44" s="86">
        <v>107582651</v>
      </c>
      <c r="F44" s="86">
        <v>600090159</v>
      </c>
      <c r="G44" s="95" t="s">
        <v>159</v>
      </c>
      <c r="H44" s="105" t="s">
        <v>580</v>
      </c>
      <c r="I44" s="106" t="s">
        <v>29</v>
      </c>
      <c r="J44" s="106" t="s">
        <v>29</v>
      </c>
      <c r="K44" s="98" t="s">
        <v>160</v>
      </c>
      <c r="L44" s="76">
        <v>1013000</v>
      </c>
      <c r="M44" s="76">
        <f t="shared" si="0"/>
        <v>861050</v>
      </c>
      <c r="N44" s="86">
        <v>2024</v>
      </c>
      <c r="O44" s="86">
        <v>2024</v>
      </c>
      <c r="P44" s="86"/>
      <c r="Q44" s="86"/>
      <c r="R44" s="106" t="s">
        <v>111</v>
      </c>
      <c r="S44" s="106" t="s">
        <v>161</v>
      </c>
    </row>
    <row r="45" spans="1:19" ht="42" x14ac:dyDescent="0.25">
      <c r="A45" s="86">
        <v>41</v>
      </c>
      <c r="B45" s="95" t="s">
        <v>155</v>
      </c>
      <c r="C45" s="106" t="s">
        <v>109</v>
      </c>
      <c r="D45" s="86">
        <v>75017610</v>
      </c>
      <c r="E45" s="86">
        <v>107582651</v>
      </c>
      <c r="F45" s="86">
        <v>600090159</v>
      </c>
      <c r="G45" s="95" t="s">
        <v>162</v>
      </c>
      <c r="H45" s="105" t="s">
        <v>580</v>
      </c>
      <c r="I45" s="106" t="s">
        <v>29</v>
      </c>
      <c r="J45" s="106" t="s">
        <v>29</v>
      </c>
      <c r="K45" s="115" t="s">
        <v>163</v>
      </c>
      <c r="L45" s="76">
        <v>496490</v>
      </c>
      <c r="M45" s="76">
        <f t="shared" si="0"/>
        <v>422016.49999999994</v>
      </c>
      <c r="N45" s="86">
        <v>2024</v>
      </c>
      <c r="O45" s="86">
        <v>2024</v>
      </c>
      <c r="P45" s="86"/>
      <c r="Q45" s="86"/>
      <c r="R45" s="106" t="s">
        <v>111</v>
      </c>
      <c r="S45" s="86" t="s">
        <v>46</v>
      </c>
    </row>
    <row r="46" spans="1:19" ht="42" x14ac:dyDescent="0.25">
      <c r="A46" s="86">
        <v>42</v>
      </c>
      <c r="B46" s="95" t="s">
        <v>155</v>
      </c>
      <c r="C46" s="106" t="s">
        <v>109</v>
      </c>
      <c r="D46" s="86">
        <v>75017610</v>
      </c>
      <c r="E46" s="86">
        <v>107582651</v>
      </c>
      <c r="F46" s="86">
        <v>600090159</v>
      </c>
      <c r="G46" s="95" t="s">
        <v>164</v>
      </c>
      <c r="H46" s="105" t="s">
        <v>580</v>
      </c>
      <c r="I46" s="106" t="s">
        <v>29</v>
      </c>
      <c r="J46" s="106" t="s">
        <v>29</v>
      </c>
      <c r="K46" s="115" t="s">
        <v>165</v>
      </c>
      <c r="L46" s="76">
        <v>3700000</v>
      </c>
      <c r="M46" s="76">
        <f t="shared" si="0"/>
        <v>3145000</v>
      </c>
      <c r="N46" s="86">
        <v>2024</v>
      </c>
      <c r="O46" s="86">
        <v>2024</v>
      </c>
      <c r="P46" s="86"/>
      <c r="Q46" s="86"/>
      <c r="R46" s="86" t="s">
        <v>166</v>
      </c>
      <c r="S46" s="86" t="s">
        <v>46</v>
      </c>
    </row>
    <row r="47" spans="1:19" ht="42.75" x14ac:dyDescent="0.25">
      <c r="A47" s="86">
        <v>43</v>
      </c>
      <c r="B47" s="28" t="s">
        <v>167</v>
      </c>
      <c r="C47" s="106" t="s">
        <v>109</v>
      </c>
      <c r="D47" s="86">
        <v>75015382</v>
      </c>
      <c r="E47" s="86">
        <v>107582619</v>
      </c>
      <c r="F47" s="86">
        <v>600090116</v>
      </c>
      <c r="G47" s="95" t="s">
        <v>162</v>
      </c>
      <c r="H47" s="105" t="s">
        <v>580</v>
      </c>
      <c r="I47" s="106" t="s">
        <v>29</v>
      </c>
      <c r="J47" s="106" t="s">
        <v>29</v>
      </c>
      <c r="K47" s="115" t="s">
        <v>163</v>
      </c>
      <c r="L47" s="76">
        <v>524000</v>
      </c>
      <c r="M47" s="76">
        <f t="shared" si="0"/>
        <v>445400</v>
      </c>
      <c r="N47" s="86">
        <v>2023</v>
      </c>
      <c r="O47" s="86">
        <v>2023</v>
      </c>
      <c r="P47" s="86"/>
      <c r="Q47" s="86"/>
      <c r="R47" s="106" t="s">
        <v>111</v>
      </c>
      <c r="S47" s="106" t="s">
        <v>168</v>
      </c>
    </row>
    <row r="48" spans="1:19" ht="52.5" x14ac:dyDescent="0.25">
      <c r="A48" s="119">
        <v>44</v>
      </c>
      <c r="B48" s="97" t="s">
        <v>169</v>
      </c>
      <c r="C48" s="107" t="s">
        <v>109</v>
      </c>
      <c r="D48" s="119">
        <v>75015463</v>
      </c>
      <c r="E48" s="119">
        <v>107582538</v>
      </c>
      <c r="F48" s="119">
        <v>600090060</v>
      </c>
      <c r="G48" s="97" t="s">
        <v>162</v>
      </c>
      <c r="H48" s="105" t="s">
        <v>580</v>
      </c>
      <c r="I48" s="107" t="s">
        <v>29</v>
      </c>
      <c r="J48" s="107" t="s">
        <v>29</v>
      </c>
      <c r="K48" s="136" t="s">
        <v>163</v>
      </c>
      <c r="L48" s="79">
        <v>524000</v>
      </c>
      <c r="M48" s="79">
        <f t="shared" si="0"/>
        <v>445400</v>
      </c>
      <c r="N48" s="86">
        <v>2023</v>
      </c>
      <c r="O48" s="86">
        <v>2023</v>
      </c>
      <c r="P48" s="119"/>
      <c r="Q48" s="119"/>
      <c r="R48" s="107" t="s">
        <v>111</v>
      </c>
      <c r="S48" s="107" t="s">
        <v>168</v>
      </c>
    </row>
    <row r="49" spans="1:19" ht="31.5" x14ac:dyDescent="0.25">
      <c r="A49" s="141">
        <v>45</v>
      </c>
      <c r="B49" s="33" t="s">
        <v>523</v>
      </c>
      <c r="C49" s="34" t="s">
        <v>524</v>
      </c>
      <c r="D49" s="34"/>
      <c r="E49" s="34"/>
      <c r="F49" s="34"/>
      <c r="G49" s="72" t="s">
        <v>525</v>
      </c>
      <c r="H49" s="90" t="s">
        <v>580</v>
      </c>
      <c r="I49" s="34" t="s">
        <v>29</v>
      </c>
      <c r="J49" s="34" t="s">
        <v>526</v>
      </c>
      <c r="K49" s="33" t="s">
        <v>527</v>
      </c>
      <c r="L49" s="80">
        <v>15000000</v>
      </c>
      <c r="M49" s="81">
        <f t="shared" si="0"/>
        <v>12750000</v>
      </c>
      <c r="N49" s="34">
        <v>2023</v>
      </c>
      <c r="O49" s="34">
        <v>2025</v>
      </c>
      <c r="P49" s="34" t="s">
        <v>44</v>
      </c>
      <c r="Q49" s="34"/>
      <c r="R49" s="34" t="s">
        <v>383</v>
      </c>
      <c r="S49" s="34" t="s">
        <v>46</v>
      </c>
    </row>
    <row r="50" spans="1:19" ht="42" x14ac:dyDescent="0.25">
      <c r="A50" s="141">
        <v>46</v>
      </c>
      <c r="B50" s="72" t="s">
        <v>528</v>
      </c>
      <c r="C50" s="34" t="s">
        <v>529</v>
      </c>
      <c r="D50" s="34">
        <v>75016567</v>
      </c>
      <c r="E50" s="34">
        <v>107582007</v>
      </c>
      <c r="F50" s="34">
        <v>600089690</v>
      </c>
      <c r="G50" s="72" t="s">
        <v>530</v>
      </c>
      <c r="H50" s="90" t="s">
        <v>580</v>
      </c>
      <c r="I50" s="34" t="s">
        <v>29</v>
      </c>
      <c r="J50" s="34" t="s">
        <v>531</v>
      </c>
      <c r="K50" s="33" t="s">
        <v>532</v>
      </c>
      <c r="L50" s="80">
        <v>15000000</v>
      </c>
      <c r="M50" s="81">
        <f t="shared" si="0"/>
        <v>12750000</v>
      </c>
      <c r="N50" s="34">
        <v>2023</v>
      </c>
      <c r="O50" s="34">
        <v>2023</v>
      </c>
      <c r="P50" s="34" t="s">
        <v>44</v>
      </c>
      <c r="Q50" s="34"/>
      <c r="R50" s="34" t="s">
        <v>533</v>
      </c>
      <c r="S50" s="34" t="s">
        <v>356</v>
      </c>
    </row>
    <row r="51" spans="1:19" ht="136.5" x14ac:dyDescent="0.25">
      <c r="A51" s="154">
        <v>47</v>
      </c>
      <c r="B51" s="145" t="s">
        <v>536</v>
      </c>
      <c r="C51" s="42" t="s">
        <v>397</v>
      </c>
      <c r="D51" s="42">
        <v>70156794</v>
      </c>
      <c r="E51" s="42">
        <v>107581922</v>
      </c>
      <c r="F51" s="42">
        <v>669000221</v>
      </c>
      <c r="G51" s="145" t="s">
        <v>537</v>
      </c>
      <c r="H51" s="90" t="s">
        <v>580</v>
      </c>
      <c r="I51" s="42" t="s">
        <v>29</v>
      </c>
      <c r="J51" s="42" t="s">
        <v>399</v>
      </c>
      <c r="K51" s="152" t="s">
        <v>538</v>
      </c>
      <c r="L51" s="82">
        <v>120000000</v>
      </c>
      <c r="M51" s="81">
        <f t="shared" si="0"/>
        <v>102000000</v>
      </c>
      <c r="N51" s="42">
        <v>2023</v>
      </c>
      <c r="O51" s="42"/>
      <c r="P51" s="42" t="s">
        <v>539</v>
      </c>
      <c r="Q51" s="42" t="s">
        <v>356</v>
      </c>
      <c r="R51" s="42" t="s">
        <v>540</v>
      </c>
      <c r="S51" s="42" t="s">
        <v>46</v>
      </c>
    </row>
    <row r="52" spans="1:19" ht="52.5" x14ac:dyDescent="0.25">
      <c r="A52" s="141">
        <v>48</v>
      </c>
      <c r="B52" s="102" t="s">
        <v>575</v>
      </c>
      <c r="C52" s="146" t="s">
        <v>109</v>
      </c>
      <c r="D52" s="90">
        <v>75015544</v>
      </c>
      <c r="E52" s="87">
        <v>107581965</v>
      </c>
      <c r="F52" s="87">
        <v>600089657</v>
      </c>
      <c r="G52" s="102" t="s">
        <v>576</v>
      </c>
      <c r="H52" s="90" t="s">
        <v>580</v>
      </c>
      <c r="I52" s="87" t="s">
        <v>29</v>
      </c>
      <c r="J52" s="87" t="s">
        <v>29</v>
      </c>
      <c r="K52" s="104" t="s">
        <v>577</v>
      </c>
      <c r="L52" s="83">
        <v>450000</v>
      </c>
      <c r="M52" s="83">
        <f t="shared" si="0"/>
        <v>382500</v>
      </c>
      <c r="N52" s="87">
        <v>2023</v>
      </c>
      <c r="O52" s="87">
        <v>2023</v>
      </c>
      <c r="P52" s="87"/>
      <c r="Q52" s="87"/>
      <c r="R52" s="87" t="s">
        <v>46</v>
      </c>
      <c r="S52" s="87" t="s">
        <v>46</v>
      </c>
    </row>
    <row r="53" spans="1:19" x14ac:dyDescent="0.25">
      <c r="A53" s="60"/>
      <c r="B53" s="47"/>
      <c r="C53" s="61"/>
      <c r="D53" s="62"/>
      <c r="E53" s="48"/>
      <c r="F53" s="48"/>
      <c r="G53" s="47"/>
      <c r="H53" s="49"/>
      <c r="I53" s="49"/>
      <c r="J53" s="49"/>
      <c r="K53" s="47"/>
      <c r="L53" s="51"/>
      <c r="M53" s="51"/>
      <c r="N53" s="48"/>
      <c r="O53" s="48"/>
      <c r="P53" s="49"/>
      <c r="Q53" s="49"/>
      <c r="R53" s="49"/>
      <c r="S53" s="49"/>
    </row>
    <row r="54" spans="1:19" x14ac:dyDescent="0.25">
      <c r="A54" t="s">
        <v>170</v>
      </c>
    </row>
    <row r="55" spans="1:19" x14ac:dyDescent="0.25">
      <c r="A55" t="s">
        <v>171</v>
      </c>
    </row>
    <row r="56" spans="1:19" x14ac:dyDescent="0.25">
      <c r="A56" t="s">
        <v>172</v>
      </c>
    </row>
    <row r="58" spans="1:19" x14ac:dyDescent="0.25">
      <c r="A58" t="s">
        <v>173</v>
      </c>
    </row>
    <row r="60" spans="1:19" x14ac:dyDescent="0.25">
      <c r="A60" s="1" t="s">
        <v>174</v>
      </c>
      <c r="B60" s="13"/>
      <c r="C60" s="13"/>
      <c r="D60" s="13"/>
      <c r="E60" s="13"/>
      <c r="F60" s="13"/>
      <c r="G60" s="13"/>
      <c r="H60" s="13"/>
      <c r="I60" s="13"/>
      <c r="J60" s="13"/>
      <c r="K60" s="13"/>
      <c r="L60" s="13"/>
      <c r="M60" s="13"/>
      <c r="N60" s="13"/>
      <c r="O60" s="13"/>
      <c r="P60" s="13"/>
    </row>
    <row r="62" spans="1:19" x14ac:dyDescent="0.25">
      <c r="A62" s="1" t="s">
        <v>175</v>
      </c>
    </row>
    <row r="64" spans="1:19" x14ac:dyDescent="0.25">
      <c r="A64" s="38" t="s">
        <v>545</v>
      </c>
    </row>
    <row r="65" spans="1:26" x14ac:dyDescent="0.25">
      <c r="A65" s="60"/>
      <c r="B65" s="47"/>
      <c r="C65" s="61"/>
      <c r="D65" s="62"/>
      <c r="E65" s="48"/>
      <c r="F65" s="48"/>
      <c r="G65" s="47"/>
      <c r="H65" s="49"/>
      <c r="I65" s="49"/>
      <c r="J65" s="49"/>
      <c r="K65" s="47"/>
      <c r="L65" s="51"/>
      <c r="M65" s="51"/>
      <c r="N65" s="48"/>
      <c r="O65" s="48"/>
      <c r="P65" s="49"/>
      <c r="Q65" s="49"/>
      <c r="R65" s="49"/>
      <c r="S65" s="49"/>
    </row>
    <row r="66" spans="1:26" ht="15.75" thickBot="1" x14ac:dyDescent="0.3"/>
    <row r="67" spans="1:26" ht="19.5" thickBot="1" x14ac:dyDescent="0.35">
      <c r="A67" s="177" t="s">
        <v>176</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9"/>
    </row>
    <row r="68" spans="1:26" ht="15.75" thickBot="1" x14ac:dyDescent="0.3">
      <c r="A68" s="203" t="s">
        <v>2</v>
      </c>
      <c r="B68" s="206" t="s">
        <v>3</v>
      </c>
      <c r="C68" s="207"/>
      <c r="D68" s="207"/>
      <c r="E68" s="207"/>
      <c r="F68" s="208"/>
      <c r="G68" s="209" t="s">
        <v>4</v>
      </c>
      <c r="H68" s="212" t="s">
        <v>177</v>
      </c>
      <c r="I68" s="215" t="s">
        <v>6</v>
      </c>
      <c r="J68" s="203" t="s">
        <v>7</v>
      </c>
      <c r="K68" s="190" t="s">
        <v>8</v>
      </c>
      <c r="L68" s="220" t="s">
        <v>178</v>
      </c>
      <c r="M68" s="221"/>
      <c r="N68" s="222" t="s">
        <v>10</v>
      </c>
      <c r="O68" s="223"/>
      <c r="P68" s="224" t="s">
        <v>179</v>
      </c>
      <c r="Q68" s="225"/>
      <c r="R68" s="225"/>
      <c r="S68" s="225"/>
      <c r="T68" s="225"/>
      <c r="U68" s="225"/>
      <c r="V68" s="225"/>
      <c r="W68" s="226"/>
      <c r="X68" s="226"/>
      <c r="Y68" s="227" t="s">
        <v>12</v>
      </c>
      <c r="Z68" s="228"/>
    </row>
    <row r="69" spans="1:26" x14ac:dyDescent="0.25">
      <c r="A69" s="204"/>
      <c r="B69" s="209" t="s">
        <v>13</v>
      </c>
      <c r="C69" s="229" t="s">
        <v>14</v>
      </c>
      <c r="D69" s="229" t="s">
        <v>15</v>
      </c>
      <c r="E69" s="229" t="s">
        <v>16</v>
      </c>
      <c r="F69" s="195" t="s">
        <v>17</v>
      </c>
      <c r="G69" s="210"/>
      <c r="H69" s="213"/>
      <c r="I69" s="216"/>
      <c r="J69" s="204"/>
      <c r="K69" s="218"/>
      <c r="L69" s="197" t="s">
        <v>18</v>
      </c>
      <c r="M69" s="182" t="s">
        <v>180</v>
      </c>
      <c r="N69" s="184" t="s">
        <v>20</v>
      </c>
      <c r="O69" s="186" t="s">
        <v>21</v>
      </c>
      <c r="P69" s="188" t="s">
        <v>181</v>
      </c>
      <c r="Q69" s="189"/>
      <c r="R69" s="189"/>
      <c r="S69" s="190"/>
      <c r="T69" s="191" t="s">
        <v>182</v>
      </c>
      <c r="U69" s="193" t="s">
        <v>183</v>
      </c>
      <c r="V69" s="193" t="s">
        <v>184</v>
      </c>
      <c r="W69" s="191" t="s">
        <v>185</v>
      </c>
      <c r="X69" s="199" t="s">
        <v>186</v>
      </c>
      <c r="Y69" s="201" t="s">
        <v>24</v>
      </c>
      <c r="Z69" s="180" t="s">
        <v>25</v>
      </c>
    </row>
    <row r="70" spans="1:26" ht="82.5" customHeight="1" thickBot="1" x14ac:dyDescent="0.3">
      <c r="A70" s="205"/>
      <c r="B70" s="211"/>
      <c r="C70" s="230"/>
      <c r="D70" s="230"/>
      <c r="E70" s="230"/>
      <c r="F70" s="196"/>
      <c r="G70" s="211"/>
      <c r="H70" s="214"/>
      <c r="I70" s="217"/>
      <c r="J70" s="205"/>
      <c r="K70" s="219"/>
      <c r="L70" s="198"/>
      <c r="M70" s="183"/>
      <c r="N70" s="185"/>
      <c r="O70" s="187"/>
      <c r="P70" s="43" t="s">
        <v>187</v>
      </c>
      <c r="Q70" s="14" t="s">
        <v>188</v>
      </c>
      <c r="R70" s="14" t="s">
        <v>189</v>
      </c>
      <c r="S70" s="15" t="s">
        <v>190</v>
      </c>
      <c r="T70" s="192"/>
      <c r="U70" s="194"/>
      <c r="V70" s="194"/>
      <c r="W70" s="192"/>
      <c r="X70" s="200"/>
      <c r="Y70" s="202"/>
      <c r="Z70" s="181"/>
    </row>
    <row r="71" spans="1:26" ht="115.5" x14ac:dyDescent="0.25">
      <c r="A71" s="8">
        <v>1</v>
      </c>
      <c r="B71" s="16" t="s">
        <v>66</v>
      </c>
      <c r="C71" s="8" t="s">
        <v>66</v>
      </c>
      <c r="D71" s="155">
        <v>25272501</v>
      </c>
      <c r="E71" s="20">
        <v>110020405</v>
      </c>
      <c r="F71" s="20">
        <v>600011925</v>
      </c>
      <c r="G71" s="18" t="s">
        <v>191</v>
      </c>
      <c r="H71" s="8" t="s">
        <v>580</v>
      </c>
      <c r="I71" s="20" t="s">
        <v>29</v>
      </c>
      <c r="J71" s="20" t="s">
        <v>29</v>
      </c>
      <c r="K71" s="16" t="s">
        <v>192</v>
      </c>
      <c r="L71" s="44">
        <v>4000000</v>
      </c>
      <c r="M71" s="45">
        <f t="shared" ref="M71:M134" si="1">L71/100*85</f>
        <v>3400000</v>
      </c>
      <c r="N71" s="87">
        <v>2023</v>
      </c>
      <c r="O71" s="87">
        <v>2023</v>
      </c>
      <c r="P71" s="20" t="s">
        <v>65</v>
      </c>
      <c r="Q71" s="20" t="s">
        <v>65</v>
      </c>
      <c r="R71" s="20"/>
      <c r="S71" s="20" t="s">
        <v>65</v>
      </c>
      <c r="T71" s="20"/>
      <c r="U71" s="20"/>
      <c r="V71" s="20"/>
      <c r="W71" s="20" t="s">
        <v>65</v>
      </c>
      <c r="X71" s="20"/>
      <c r="Y71" s="8" t="s">
        <v>71</v>
      </c>
      <c r="Z71" s="20" t="s">
        <v>46</v>
      </c>
    </row>
    <row r="72" spans="1:26" ht="31.5" x14ac:dyDescent="0.25">
      <c r="A72" s="8">
        <v>2</v>
      </c>
      <c r="B72" s="16" t="s">
        <v>88</v>
      </c>
      <c r="C72" s="8" t="s">
        <v>193</v>
      </c>
      <c r="D72" s="20">
        <v>70157308</v>
      </c>
      <c r="E72" s="20">
        <v>102142581</v>
      </c>
      <c r="F72" s="20">
        <v>650025610</v>
      </c>
      <c r="G72" s="9" t="s">
        <v>194</v>
      </c>
      <c r="H72" s="8" t="s">
        <v>580</v>
      </c>
      <c r="I72" s="20" t="s">
        <v>29</v>
      </c>
      <c r="J72" s="8" t="s">
        <v>91</v>
      </c>
      <c r="K72" s="16" t="s">
        <v>195</v>
      </c>
      <c r="L72" s="44">
        <v>1000000</v>
      </c>
      <c r="M72" s="45">
        <f t="shared" si="1"/>
        <v>850000</v>
      </c>
      <c r="N72" s="86">
        <v>2023</v>
      </c>
      <c r="O72" s="86">
        <v>2023</v>
      </c>
      <c r="P72" s="20"/>
      <c r="Q72" s="20"/>
      <c r="R72" s="20"/>
      <c r="S72" s="20"/>
      <c r="T72" s="20"/>
      <c r="U72" s="20"/>
      <c r="V72" s="20" t="s">
        <v>65</v>
      </c>
      <c r="W72" s="85"/>
      <c r="X72" s="85"/>
      <c r="Y72" s="8"/>
      <c r="Z72" s="20"/>
    </row>
    <row r="73" spans="1:26" ht="31.5" x14ac:dyDescent="0.25">
      <c r="A73" s="8">
        <v>3</v>
      </c>
      <c r="B73" s="16" t="s">
        <v>88</v>
      </c>
      <c r="C73" s="8" t="s">
        <v>193</v>
      </c>
      <c r="D73" s="20">
        <v>70157308</v>
      </c>
      <c r="E73" s="20">
        <v>102142581</v>
      </c>
      <c r="F73" s="20">
        <v>650025610</v>
      </c>
      <c r="G73" s="9" t="s">
        <v>196</v>
      </c>
      <c r="H73" s="8" t="s">
        <v>580</v>
      </c>
      <c r="I73" s="8" t="s">
        <v>29</v>
      </c>
      <c r="J73" s="8" t="s">
        <v>91</v>
      </c>
      <c r="K73" s="16" t="s">
        <v>195</v>
      </c>
      <c r="L73" s="44">
        <v>1000000</v>
      </c>
      <c r="M73" s="45">
        <f t="shared" si="1"/>
        <v>850000</v>
      </c>
      <c r="N73" s="86">
        <v>2023</v>
      </c>
      <c r="O73" s="86">
        <v>2023</v>
      </c>
      <c r="P73" s="20"/>
      <c r="Q73" s="20"/>
      <c r="R73" s="20" t="s">
        <v>65</v>
      </c>
      <c r="S73" s="20"/>
      <c r="T73" s="20"/>
      <c r="U73" s="20"/>
      <c r="V73" s="20"/>
      <c r="W73" s="85"/>
      <c r="X73" s="85"/>
      <c r="Y73" s="8"/>
      <c r="Z73" s="20"/>
    </row>
    <row r="74" spans="1:26" ht="52.5" x14ac:dyDescent="0.25">
      <c r="A74" s="8">
        <v>4</v>
      </c>
      <c r="B74" s="16" t="s">
        <v>60</v>
      </c>
      <c r="C74" s="8" t="s">
        <v>61</v>
      </c>
      <c r="D74" s="20">
        <v>70992428</v>
      </c>
      <c r="E74" s="20">
        <v>102142033</v>
      </c>
      <c r="F74" s="20">
        <v>600090329</v>
      </c>
      <c r="G74" s="16" t="s">
        <v>197</v>
      </c>
      <c r="H74" s="8" t="s">
        <v>580</v>
      </c>
      <c r="I74" s="8" t="s">
        <v>29</v>
      </c>
      <c r="J74" s="8" t="s">
        <v>63</v>
      </c>
      <c r="K74" s="16" t="s">
        <v>198</v>
      </c>
      <c r="L74" s="44">
        <v>2500000</v>
      </c>
      <c r="M74" s="45">
        <f t="shared" si="1"/>
        <v>2125000</v>
      </c>
      <c r="N74" s="86">
        <v>2023</v>
      </c>
      <c r="O74" s="86">
        <v>2023</v>
      </c>
      <c r="P74" s="20" t="s">
        <v>65</v>
      </c>
      <c r="Q74" s="20" t="s">
        <v>65</v>
      </c>
      <c r="R74" s="20" t="s">
        <v>65</v>
      </c>
      <c r="S74" s="20"/>
      <c r="T74" s="20"/>
      <c r="U74" s="20" t="s">
        <v>65</v>
      </c>
      <c r="V74" s="20"/>
      <c r="W74" s="85"/>
      <c r="X74" s="85"/>
      <c r="Y74" s="8" t="s">
        <v>46</v>
      </c>
      <c r="Z74" s="20" t="s">
        <v>46</v>
      </c>
    </row>
    <row r="75" spans="1:26" ht="52.5" x14ac:dyDescent="0.25">
      <c r="A75" s="8">
        <v>5</v>
      </c>
      <c r="B75" s="16" t="s">
        <v>60</v>
      </c>
      <c r="C75" s="8" t="s">
        <v>61</v>
      </c>
      <c r="D75" s="20">
        <v>70992428</v>
      </c>
      <c r="E75" s="20">
        <v>102142033</v>
      </c>
      <c r="F75" s="20">
        <v>600090329</v>
      </c>
      <c r="G75" s="18" t="s">
        <v>199</v>
      </c>
      <c r="H75" s="8" t="s">
        <v>580</v>
      </c>
      <c r="I75" s="8" t="s">
        <v>29</v>
      </c>
      <c r="J75" s="8" t="s">
        <v>63</v>
      </c>
      <c r="K75" s="16" t="s">
        <v>200</v>
      </c>
      <c r="L75" s="44">
        <v>6000000</v>
      </c>
      <c r="M75" s="45">
        <f t="shared" si="1"/>
        <v>5100000</v>
      </c>
      <c r="N75" s="86">
        <v>2025</v>
      </c>
      <c r="O75" s="86">
        <v>2026</v>
      </c>
      <c r="P75" s="20" t="s">
        <v>65</v>
      </c>
      <c r="Q75" s="20" t="s">
        <v>65</v>
      </c>
      <c r="R75" s="20" t="s">
        <v>65</v>
      </c>
      <c r="S75" s="20" t="s">
        <v>65</v>
      </c>
      <c r="T75" s="20" t="s">
        <v>65</v>
      </c>
      <c r="U75" s="20"/>
      <c r="V75" s="20" t="s">
        <v>65</v>
      </c>
      <c r="W75" s="85" t="s">
        <v>65</v>
      </c>
      <c r="X75" s="85"/>
      <c r="Y75" s="8" t="s">
        <v>46</v>
      </c>
      <c r="Z75" s="20" t="s">
        <v>46</v>
      </c>
    </row>
    <row r="76" spans="1:26" ht="42" x14ac:dyDescent="0.25">
      <c r="A76" s="39">
        <v>6</v>
      </c>
      <c r="B76" s="176" t="s">
        <v>201</v>
      </c>
      <c r="C76" s="39" t="s">
        <v>202</v>
      </c>
      <c r="D76" s="116">
        <v>71002782</v>
      </c>
      <c r="E76" s="116">
        <v>102142301</v>
      </c>
      <c r="F76" s="116">
        <v>600090451</v>
      </c>
      <c r="G76" s="133" t="s">
        <v>203</v>
      </c>
      <c r="H76" s="21" t="s">
        <v>204</v>
      </c>
      <c r="I76" s="39" t="s">
        <v>29</v>
      </c>
      <c r="J76" s="39" t="s">
        <v>205</v>
      </c>
      <c r="K76" s="21" t="str">
        <f>G76</f>
        <v>Oprava školní jídelny</v>
      </c>
      <c r="L76" s="123">
        <v>15000000</v>
      </c>
      <c r="M76" s="124">
        <f t="shared" si="1"/>
        <v>12750000</v>
      </c>
      <c r="N76" s="174">
        <v>44197</v>
      </c>
      <c r="O76" s="174">
        <v>44926</v>
      </c>
      <c r="P76" s="116"/>
      <c r="Q76" s="116"/>
      <c r="R76" s="116"/>
      <c r="S76" s="116"/>
      <c r="T76" s="116"/>
      <c r="U76" s="116"/>
      <c r="V76" s="116" t="s">
        <v>65</v>
      </c>
      <c r="W76" s="116"/>
      <c r="X76" s="116"/>
      <c r="Y76" s="116" t="s">
        <v>46</v>
      </c>
      <c r="Z76" s="116" t="s">
        <v>46</v>
      </c>
    </row>
    <row r="77" spans="1:26" ht="45" x14ac:dyDescent="0.25">
      <c r="A77" s="8">
        <v>7</v>
      </c>
      <c r="B77" s="16" t="s">
        <v>201</v>
      </c>
      <c r="C77" s="8" t="s">
        <v>202</v>
      </c>
      <c r="D77" s="20">
        <v>71002782</v>
      </c>
      <c r="E77" s="20">
        <v>102142301</v>
      </c>
      <c r="F77" s="20">
        <v>600090451</v>
      </c>
      <c r="G77" s="18" t="s">
        <v>206</v>
      </c>
      <c r="H77" s="8" t="s">
        <v>580</v>
      </c>
      <c r="I77" s="8" t="s">
        <v>29</v>
      </c>
      <c r="J77" s="8" t="s">
        <v>205</v>
      </c>
      <c r="K77" s="16" t="s">
        <v>207</v>
      </c>
      <c r="L77" s="44">
        <v>3000000</v>
      </c>
      <c r="M77" s="45">
        <f t="shared" si="1"/>
        <v>2550000</v>
      </c>
      <c r="N77" s="87">
        <v>2023</v>
      </c>
      <c r="O77" s="87">
        <v>2023</v>
      </c>
      <c r="P77" s="20"/>
      <c r="Q77" s="20"/>
      <c r="R77" s="20"/>
      <c r="S77" s="20"/>
      <c r="T77" s="20"/>
      <c r="U77" s="20"/>
      <c r="V77" s="20" t="s">
        <v>65</v>
      </c>
      <c r="W77" s="20" t="s">
        <v>65</v>
      </c>
      <c r="X77" s="20"/>
      <c r="Y77" s="20" t="s">
        <v>46</v>
      </c>
      <c r="Z77" s="20" t="s">
        <v>46</v>
      </c>
    </row>
    <row r="78" spans="1:26" ht="90" x14ac:dyDescent="0.25">
      <c r="A78" s="8">
        <v>8</v>
      </c>
      <c r="B78" s="16" t="s">
        <v>208</v>
      </c>
      <c r="C78" s="8" t="s">
        <v>202</v>
      </c>
      <c r="D78" s="20">
        <v>71002782</v>
      </c>
      <c r="E78" s="20">
        <v>102142301</v>
      </c>
      <c r="F78" s="20">
        <v>600090451</v>
      </c>
      <c r="G78" s="18" t="s">
        <v>209</v>
      </c>
      <c r="H78" s="8" t="s">
        <v>580</v>
      </c>
      <c r="I78" s="8" t="s">
        <v>29</v>
      </c>
      <c r="J78" s="8" t="s">
        <v>205</v>
      </c>
      <c r="K78" s="16" t="str">
        <f t="shared" ref="K78:K85" si="2">G78</f>
        <v>Terénní úpravy školního
areálu a zádního vstupu do hlavní budovy</v>
      </c>
      <c r="L78" s="44">
        <v>1000000</v>
      </c>
      <c r="M78" s="45">
        <f t="shared" si="1"/>
        <v>850000</v>
      </c>
      <c r="N78" s="87">
        <v>2023</v>
      </c>
      <c r="O78" s="86">
        <v>2024</v>
      </c>
      <c r="P78" s="20"/>
      <c r="Q78" s="20"/>
      <c r="R78" s="20"/>
      <c r="S78" s="20"/>
      <c r="T78" s="20"/>
      <c r="U78" s="20"/>
      <c r="V78" s="20" t="s">
        <v>65</v>
      </c>
      <c r="W78" s="20" t="s">
        <v>65</v>
      </c>
      <c r="X78" s="20"/>
      <c r="Y78" s="20" t="s">
        <v>46</v>
      </c>
      <c r="Z78" s="20" t="s">
        <v>46</v>
      </c>
    </row>
    <row r="79" spans="1:26" ht="67.5" x14ac:dyDescent="0.25">
      <c r="A79" s="8">
        <v>9</v>
      </c>
      <c r="B79" s="16" t="s">
        <v>208</v>
      </c>
      <c r="C79" s="8" t="s">
        <v>202</v>
      </c>
      <c r="D79" s="20">
        <v>71002782</v>
      </c>
      <c r="E79" s="20">
        <v>102142301</v>
      </c>
      <c r="F79" s="20">
        <v>600090451</v>
      </c>
      <c r="G79" s="18" t="s">
        <v>210</v>
      </c>
      <c r="H79" s="8" t="s">
        <v>580</v>
      </c>
      <c r="I79" s="8" t="s">
        <v>29</v>
      </c>
      <c r="J79" s="8" t="s">
        <v>205</v>
      </c>
      <c r="K79" s="16" t="str">
        <f t="shared" si="2"/>
        <v>Technická údržba budovy a jejich zabezpečení</v>
      </c>
      <c r="L79" s="44">
        <v>500000</v>
      </c>
      <c r="M79" s="45">
        <f t="shared" si="1"/>
        <v>425000</v>
      </c>
      <c r="N79" s="86">
        <v>2023</v>
      </c>
      <c r="O79" s="86">
        <v>2024</v>
      </c>
      <c r="P79" s="20"/>
      <c r="Q79" s="20"/>
      <c r="R79" s="20"/>
      <c r="S79" s="20"/>
      <c r="T79" s="20"/>
      <c r="U79" s="20" t="s">
        <v>65</v>
      </c>
      <c r="V79" s="20" t="s">
        <v>65</v>
      </c>
      <c r="W79" s="20" t="s">
        <v>65</v>
      </c>
      <c r="X79" s="20"/>
      <c r="Y79" s="20" t="s">
        <v>46</v>
      </c>
      <c r="Z79" s="20" t="s">
        <v>46</v>
      </c>
    </row>
    <row r="80" spans="1:26" ht="42" x14ac:dyDescent="0.25">
      <c r="A80" s="8">
        <v>10</v>
      </c>
      <c r="B80" s="16" t="s">
        <v>201</v>
      </c>
      <c r="C80" s="8" t="s">
        <v>202</v>
      </c>
      <c r="D80" s="20">
        <v>71002782</v>
      </c>
      <c r="E80" s="20">
        <v>102142301</v>
      </c>
      <c r="F80" s="20">
        <v>600090451</v>
      </c>
      <c r="G80" s="18" t="s">
        <v>211</v>
      </c>
      <c r="H80" s="8" t="s">
        <v>580</v>
      </c>
      <c r="I80" s="8" t="s">
        <v>29</v>
      </c>
      <c r="J80" s="8" t="s">
        <v>205</v>
      </c>
      <c r="K80" s="16" t="str">
        <f t="shared" si="2"/>
        <v>Přírodní učebna</v>
      </c>
      <c r="L80" s="44">
        <v>1000000</v>
      </c>
      <c r="M80" s="45">
        <f t="shared" si="1"/>
        <v>850000</v>
      </c>
      <c r="N80" s="86">
        <v>2023</v>
      </c>
      <c r="O80" s="86">
        <v>2025</v>
      </c>
      <c r="P80" s="20"/>
      <c r="Q80" s="20" t="s">
        <v>65</v>
      </c>
      <c r="R80" s="20"/>
      <c r="S80" s="20" t="s">
        <v>65</v>
      </c>
      <c r="T80" s="20"/>
      <c r="U80" s="20"/>
      <c r="V80" s="20" t="s">
        <v>65</v>
      </c>
      <c r="W80" s="20"/>
      <c r="X80" s="20"/>
      <c r="Y80" s="20" t="s">
        <v>46</v>
      </c>
      <c r="Z80" s="20" t="s">
        <v>46</v>
      </c>
    </row>
    <row r="81" spans="1:26" ht="45" x14ac:dyDescent="0.25">
      <c r="A81" s="8">
        <v>11</v>
      </c>
      <c r="B81" s="16" t="s">
        <v>201</v>
      </c>
      <c r="C81" s="8" t="s">
        <v>202</v>
      </c>
      <c r="D81" s="20">
        <v>71002782</v>
      </c>
      <c r="E81" s="20">
        <v>102142301</v>
      </c>
      <c r="F81" s="20">
        <v>600090451</v>
      </c>
      <c r="G81" s="18" t="s">
        <v>212</v>
      </c>
      <c r="H81" s="8" t="s">
        <v>580</v>
      </c>
      <c r="I81" s="8" t="s">
        <v>29</v>
      </c>
      <c r="J81" s="8" t="s">
        <v>205</v>
      </c>
      <c r="K81" s="16" t="str">
        <f t="shared" si="2"/>
        <v>Zateplení budovy A Základní školy</v>
      </c>
      <c r="L81" s="44">
        <v>9000000</v>
      </c>
      <c r="M81" s="45">
        <f t="shared" si="1"/>
        <v>7650000</v>
      </c>
      <c r="N81" s="86">
        <v>2025</v>
      </c>
      <c r="O81" s="86">
        <v>2027</v>
      </c>
      <c r="P81" s="20"/>
      <c r="Q81" s="20"/>
      <c r="R81" s="20"/>
      <c r="S81" s="20"/>
      <c r="T81" s="20"/>
      <c r="U81" s="20"/>
      <c r="V81" s="20" t="s">
        <v>65</v>
      </c>
      <c r="W81" s="20"/>
      <c r="X81" s="20"/>
      <c r="Y81" s="20" t="s">
        <v>46</v>
      </c>
      <c r="Z81" s="20" t="s">
        <v>46</v>
      </c>
    </row>
    <row r="82" spans="1:26" ht="45" x14ac:dyDescent="0.25">
      <c r="A82" s="8">
        <v>12</v>
      </c>
      <c r="B82" s="91" t="s">
        <v>201</v>
      </c>
      <c r="C82" s="12" t="s">
        <v>202</v>
      </c>
      <c r="D82" s="19">
        <v>71002782</v>
      </c>
      <c r="E82" s="19">
        <v>102142301</v>
      </c>
      <c r="F82" s="19">
        <v>600090451</v>
      </c>
      <c r="G82" s="134" t="s">
        <v>213</v>
      </c>
      <c r="H82" s="8" t="s">
        <v>580</v>
      </c>
      <c r="I82" s="12" t="s">
        <v>29</v>
      </c>
      <c r="J82" s="12" t="s">
        <v>205</v>
      </c>
      <c r="K82" s="91" t="str">
        <f t="shared" si="2"/>
        <v>Vybudování
bezbariérových vstupů do ZŠ</v>
      </c>
      <c r="L82" s="125">
        <v>1000000</v>
      </c>
      <c r="M82" s="45">
        <f t="shared" si="1"/>
        <v>850000</v>
      </c>
      <c r="N82" s="87">
        <v>2023</v>
      </c>
      <c r="O82" s="86">
        <v>2023</v>
      </c>
      <c r="P82" s="19"/>
      <c r="Q82" s="19"/>
      <c r="R82" s="19"/>
      <c r="S82" s="19"/>
      <c r="T82" s="19"/>
      <c r="U82" s="19"/>
      <c r="V82" s="19" t="s">
        <v>65</v>
      </c>
      <c r="W82" s="19"/>
      <c r="X82" s="19"/>
      <c r="Y82" s="19" t="s">
        <v>46</v>
      </c>
      <c r="Z82" s="19" t="s">
        <v>46</v>
      </c>
    </row>
    <row r="83" spans="1:26" ht="42" x14ac:dyDescent="0.25">
      <c r="A83" s="8">
        <v>13</v>
      </c>
      <c r="B83" s="91" t="s">
        <v>201</v>
      </c>
      <c r="C83" s="12" t="s">
        <v>202</v>
      </c>
      <c r="D83" s="19">
        <v>71002782</v>
      </c>
      <c r="E83" s="19">
        <v>102142301</v>
      </c>
      <c r="F83" s="19">
        <v>600090451</v>
      </c>
      <c r="G83" s="134" t="s">
        <v>214</v>
      </c>
      <c r="H83" s="8" t="s">
        <v>580</v>
      </c>
      <c r="I83" s="12" t="s">
        <v>29</v>
      </c>
      <c r="J83" s="12" t="s">
        <v>205</v>
      </c>
      <c r="K83" s="91" t="str">
        <f t="shared" si="2"/>
        <v>Rekonstrukce části oplocení</v>
      </c>
      <c r="L83" s="125">
        <v>400000</v>
      </c>
      <c r="M83" s="45">
        <f t="shared" si="1"/>
        <v>340000</v>
      </c>
      <c r="N83" s="86">
        <v>2023</v>
      </c>
      <c r="O83" s="86">
        <v>2024</v>
      </c>
      <c r="P83" s="19"/>
      <c r="Q83" s="19"/>
      <c r="R83" s="19"/>
      <c r="S83" s="19"/>
      <c r="T83" s="19"/>
      <c r="U83" s="19"/>
      <c r="V83" s="19"/>
      <c r="W83" s="19"/>
      <c r="X83" s="19"/>
      <c r="Y83" s="19" t="s">
        <v>46</v>
      </c>
      <c r="Z83" s="19" t="s">
        <v>46</v>
      </c>
    </row>
    <row r="84" spans="1:26" ht="42" x14ac:dyDescent="0.25">
      <c r="A84" s="8">
        <v>14</v>
      </c>
      <c r="B84" s="16" t="s">
        <v>208</v>
      </c>
      <c r="C84" s="8" t="s">
        <v>202</v>
      </c>
      <c r="D84" s="20">
        <v>71002782</v>
      </c>
      <c r="E84" s="20">
        <v>102142301</v>
      </c>
      <c r="F84" s="20">
        <v>600090451</v>
      </c>
      <c r="G84" s="18" t="s">
        <v>215</v>
      </c>
      <c r="H84" s="8" t="s">
        <v>580</v>
      </c>
      <c r="I84" s="8" t="s">
        <v>29</v>
      </c>
      <c r="J84" s="8" t="s">
        <v>205</v>
      </c>
      <c r="K84" s="16" t="str">
        <f t="shared" si="2"/>
        <v>Oprava elektroinstalace</v>
      </c>
      <c r="L84" s="44">
        <v>2500000</v>
      </c>
      <c r="M84" s="45">
        <f t="shared" si="1"/>
        <v>2125000</v>
      </c>
      <c r="N84" s="87">
        <v>2023</v>
      </c>
      <c r="O84" s="86">
        <v>2023</v>
      </c>
      <c r="P84" s="20"/>
      <c r="Q84" s="20"/>
      <c r="R84" s="20"/>
      <c r="S84" s="20"/>
      <c r="T84" s="20"/>
      <c r="U84" s="20"/>
      <c r="V84" s="20"/>
      <c r="W84" s="20"/>
      <c r="X84" s="20"/>
      <c r="Y84" s="20" t="s">
        <v>46</v>
      </c>
      <c r="Z84" s="20" t="s">
        <v>46</v>
      </c>
    </row>
    <row r="85" spans="1:26" ht="42" x14ac:dyDescent="0.25">
      <c r="A85" s="8">
        <v>15</v>
      </c>
      <c r="B85" s="16" t="s">
        <v>201</v>
      </c>
      <c r="C85" s="8" t="s">
        <v>202</v>
      </c>
      <c r="D85" s="20">
        <v>71002782</v>
      </c>
      <c r="E85" s="20">
        <v>102142301</v>
      </c>
      <c r="F85" s="20">
        <v>600090451</v>
      </c>
      <c r="G85" s="18" t="s">
        <v>216</v>
      </c>
      <c r="H85" s="8" t="s">
        <v>580</v>
      </c>
      <c r="I85" s="8" t="s">
        <v>29</v>
      </c>
      <c r="J85" s="8" t="s">
        <v>205</v>
      </c>
      <c r="K85" s="16" t="str">
        <f t="shared" si="2"/>
        <v>Vybavení venkovní učebny</v>
      </c>
      <c r="L85" s="44">
        <v>400000</v>
      </c>
      <c r="M85" s="45">
        <f t="shared" si="1"/>
        <v>340000</v>
      </c>
      <c r="N85" s="86">
        <v>2023</v>
      </c>
      <c r="O85" s="86">
        <v>2024</v>
      </c>
      <c r="P85" s="20"/>
      <c r="Q85" s="20" t="s">
        <v>65</v>
      </c>
      <c r="R85" s="20"/>
      <c r="S85" s="20" t="s">
        <v>65</v>
      </c>
      <c r="T85" s="20"/>
      <c r="U85" s="20"/>
      <c r="V85" s="20" t="s">
        <v>217</v>
      </c>
      <c r="W85" s="20" t="s">
        <v>217</v>
      </c>
      <c r="X85" s="20"/>
      <c r="Y85" s="20" t="s">
        <v>46</v>
      </c>
      <c r="Z85" s="20" t="s">
        <v>46</v>
      </c>
    </row>
    <row r="86" spans="1:26" ht="42" x14ac:dyDescent="0.25">
      <c r="A86" s="8">
        <v>16</v>
      </c>
      <c r="B86" s="16" t="s">
        <v>218</v>
      </c>
      <c r="C86" s="8" t="s">
        <v>219</v>
      </c>
      <c r="D86" s="20">
        <v>70987360</v>
      </c>
      <c r="E86" s="20">
        <v>650041330</v>
      </c>
      <c r="F86" s="20">
        <v>102142165</v>
      </c>
      <c r="G86" s="18" t="s">
        <v>220</v>
      </c>
      <c r="H86" s="8" t="s">
        <v>580</v>
      </c>
      <c r="I86" s="8" t="s">
        <v>29</v>
      </c>
      <c r="J86" s="8" t="s">
        <v>221</v>
      </c>
      <c r="K86" s="16" t="s">
        <v>222</v>
      </c>
      <c r="L86" s="44">
        <v>700000</v>
      </c>
      <c r="M86" s="45">
        <f t="shared" si="1"/>
        <v>595000</v>
      </c>
      <c r="N86" s="87">
        <v>2023</v>
      </c>
      <c r="O86" s="87">
        <v>2023</v>
      </c>
      <c r="P86" s="8"/>
      <c r="Q86" s="8"/>
      <c r="R86" s="8"/>
      <c r="S86" s="8"/>
      <c r="T86" s="8"/>
      <c r="U86" s="8"/>
      <c r="V86" s="8"/>
      <c r="W86" s="8"/>
      <c r="X86" s="8"/>
      <c r="Y86" s="8" t="s">
        <v>223</v>
      </c>
      <c r="Z86" s="8" t="s">
        <v>33</v>
      </c>
    </row>
    <row r="87" spans="1:26" ht="31.5" x14ac:dyDescent="0.25">
      <c r="A87" s="8">
        <v>17</v>
      </c>
      <c r="B87" s="16" t="s">
        <v>224</v>
      </c>
      <c r="C87" s="8" t="s">
        <v>225</v>
      </c>
      <c r="D87" s="8">
        <v>70995354</v>
      </c>
      <c r="E87" s="8">
        <v>117200883</v>
      </c>
      <c r="F87" s="8">
        <v>650045475</v>
      </c>
      <c r="G87" s="18" t="s">
        <v>226</v>
      </c>
      <c r="H87" s="8" t="s">
        <v>580</v>
      </c>
      <c r="I87" s="8" t="s">
        <v>29</v>
      </c>
      <c r="J87" s="8" t="s">
        <v>227</v>
      </c>
      <c r="K87" s="16" t="s">
        <v>228</v>
      </c>
      <c r="L87" s="44">
        <v>500000</v>
      </c>
      <c r="M87" s="45">
        <f t="shared" si="1"/>
        <v>425000</v>
      </c>
      <c r="N87" s="87">
        <v>2023</v>
      </c>
      <c r="O87" s="87">
        <v>2023</v>
      </c>
      <c r="P87" s="8"/>
      <c r="Q87" s="8"/>
      <c r="R87" s="8"/>
      <c r="S87" s="8"/>
      <c r="T87" s="8"/>
      <c r="U87" s="8"/>
      <c r="V87" s="8"/>
      <c r="W87" s="8"/>
      <c r="X87" s="8"/>
      <c r="Y87" s="8" t="s">
        <v>223</v>
      </c>
      <c r="Z87" s="8" t="s">
        <v>33</v>
      </c>
    </row>
    <row r="88" spans="1:26" ht="42" x14ac:dyDescent="0.25">
      <c r="A88" s="8">
        <v>18</v>
      </c>
      <c r="B88" s="16" t="s">
        <v>229</v>
      </c>
      <c r="C88" s="8" t="s">
        <v>230</v>
      </c>
      <c r="D88" s="8">
        <v>70992487</v>
      </c>
      <c r="E88" s="8">
        <v>102142599</v>
      </c>
      <c r="F88" s="8">
        <v>600090574</v>
      </c>
      <c r="G88" s="18" t="s">
        <v>231</v>
      </c>
      <c r="H88" s="8" t="s">
        <v>580</v>
      </c>
      <c r="I88" s="8" t="s">
        <v>29</v>
      </c>
      <c r="J88" s="8" t="s">
        <v>232</v>
      </c>
      <c r="K88" s="16" t="s">
        <v>233</v>
      </c>
      <c r="L88" s="70">
        <v>2500000</v>
      </c>
      <c r="M88" s="45">
        <f t="shared" si="1"/>
        <v>2125000</v>
      </c>
      <c r="N88" s="87">
        <v>2023</v>
      </c>
      <c r="O88" s="87">
        <v>2023</v>
      </c>
      <c r="P88" s="20"/>
      <c r="Q88" s="20" t="s">
        <v>65</v>
      </c>
      <c r="R88" s="20"/>
      <c r="S88" s="20" t="s">
        <v>65</v>
      </c>
      <c r="T88" s="20"/>
      <c r="U88" s="20"/>
      <c r="V88" s="20"/>
      <c r="W88" s="20"/>
      <c r="X88" s="20" t="s">
        <v>65</v>
      </c>
      <c r="Y88" s="8" t="s">
        <v>234</v>
      </c>
      <c r="Z88" s="8" t="s">
        <v>46</v>
      </c>
    </row>
    <row r="89" spans="1:26" ht="42" x14ac:dyDescent="0.25">
      <c r="A89" s="8">
        <v>19</v>
      </c>
      <c r="B89" s="16" t="s">
        <v>229</v>
      </c>
      <c r="C89" s="8" t="s">
        <v>230</v>
      </c>
      <c r="D89" s="8">
        <v>70992487</v>
      </c>
      <c r="E89" s="8">
        <v>102142599</v>
      </c>
      <c r="F89" s="8">
        <v>600090574</v>
      </c>
      <c r="G89" s="18" t="s">
        <v>235</v>
      </c>
      <c r="H89" s="8" t="s">
        <v>580</v>
      </c>
      <c r="I89" s="8" t="s">
        <v>29</v>
      </c>
      <c r="J89" s="8" t="s">
        <v>232</v>
      </c>
      <c r="K89" s="16" t="s">
        <v>348</v>
      </c>
      <c r="L89" s="70">
        <v>10000000</v>
      </c>
      <c r="M89" s="45">
        <f t="shared" si="1"/>
        <v>8500000</v>
      </c>
      <c r="N89" s="87">
        <v>2023</v>
      </c>
      <c r="O89" s="86">
        <v>2027</v>
      </c>
      <c r="P89" s="20" t="s">
        <v>65</v>
      </c>
      <c r="Q89" s="20" t="s">
        <v>65</v>
      </c>
      <c r="R89" s="20" t="s">
        <v>65</v>
      </c>
      <c r="S89" s="20" t="s">
        <v>65</v>
      </c>
      <c r="T89" s="20"/>
      <c r="U89" s="20"/>
      <c r="V89" s="20"/>
      <c r="W89" s="20"/>
      <c r="X89" s="20" t="s">
        <v>65</v>
      </c>
      <c r="Y89" s="8" t="s">
        <v>152</v>
      </c>
      <c r="Z89" s="8" t="s">
        <v>46</v>
      </c>
    </row>
    <row r="90" spans="1:26" ht="42" x14ac:dyDescent="0.25">
      <c r="A90" s="8">
        <v>20</v>
      </c>
      <c r="B90" s="16" t="s">
        <v>229</v>
      </c>
      <c r="C90" s="8" t="s">
        <v>230</v>
      </c>
      <c r="D90" s="8">
        <v>70992487</v>
      </c>
      <c r="E90" s="8">
        <v>102142599</v>
      </c>
      <c r="F90" s="8">
        <v>600090574</v>
      </c>
      <c r="G90" s="18" t="s">
        <v>236</v>
      </c>
      <c r="H90" s="8" t="s">
        <v>580</v>
      </c>
      <c r="I90" s="8" t="s">
        <v>29</v>
      </c>
      <c r="J90" s="8" t="s">
        <v>232</v>
      </c>
      <c r="K90" s="16" t="s">
        <v>582</v>
      </c>
      <c r="L90" s="70">
        <v>2000000</v>
      </c>
      <c r="M90" s="45">
        <f t="shared" si="1"/>
        <v>1700000</v>
      </c>
      <c r="N90" s="87">
        <v>2023</v>
      </c>
      <c r="O90" s="86">
        <v>2027</v>
      </c>
      <c r="P90" s="20" t="s">
        <v>65</v>
      </c>
      <c r="Q90" s="20"/>
      <c r="R90" s="20"/>
      <c r="S90" s="20" t="s">
        <v>65</v>
      </c>
      <c r="T90" s="20"/>
      <c r="U90" s="20"/>
      <c r="V90" s="20"/>
      <c r="W90" s="20"/>
      <c r="X90" s="20" t="s">
        <v>65</v>
      </c>
      <c r="Y90" s="8" t="s">
        <v>152</v>
      </c>
      <c r="Z90" s="8" t="s">
        <v>46</v>
      </c>
    </row>
    <row r="91" spans="1:26" ht="42" x14ac:dyDescent="0.25">
      <c r="A91" s="8">
        <v>21</v>
      </c>
      <c r="B91" s="16" t="s">
        <v>229</v>
      </c>
      <c r="C91" s="8" t="s">
        <v>230</v>
      </c>
      <c r="D91" s="8">
        <v>70992487</v>
      </c>
      <c r="E91" s="8">
        <v>102142599</v>
      </c>
      <c r="F91" s="8">
        <v>600090574</v>
      </c>
      <c r="G91" s="18" t="s">
        <v>237</v>
      </c>
      <c r="H91" s="8" t="s">
        <v>580</v>
      </c>
      <c r="I91" s="8" t="s">
        <v>29</v>
      </c>
      <c r="J91" s="8" t="s">
        <v>232</v>
      </c>
      <c r="K91" s="16" t="s">
        <v>582</v>
      </c>
      <c r="L91" s="70">
        <v>2000000</v>
      </c>
      <c r="M91" s="45">
        <f t="shared" si="1"/>
        <v>1700000</v>
      </c>
      <c r="N91" s="87">
        <v>2023</v>
      </c>
      <c r="O91" s="86">
        <v>2027</v>
      </c>
      <c r="P91" s="20" t="s">
        <v>65</v>
      </c>
      <c r="Q91" s="20"/>
      <c r="R91" s="20"/>
      <c r="S91" s="20" t="s">
        <v>65</v>
      </c>
      <c r="T91" s="20"/>
      <c r="U91" s="20"/>
      <c r="V91" s="20"/>
      <c r="W91" s="20"/>
      <c r="X91" s="20" t="s">
        <v>65</v>
      </c>
      <c r="Y91" s="8" t="s">
        <v>152</v>
      </c>
      <c r="Z91" s="8" t="s">
        <v>46</v>
      </c>
    </row>
    <row r="92" spans="1:26" ht="42" x14ac:dyDescent="0.25">
      <c r="A92" s="8">
        <v>22</v>
      </c>
      <c r="B92" s="16" t="s">
        <v>229</v>
      </c>
      <c r="C92" s="8" t="s">
        <v>230</v>
      </c>
      <c r="D92" s="8">
        <v>70992487</v>
      </c>
      <c r="E92" s="8">
        <v>102142599</v>
      </c>
      <c r="F92" s="8">
        <v>600090574</v>
      </c>
      <c r="G92" s="18" t="s">
        <v>238</v>
      </c>
      <c r="H92" s="8" t="s">
        <v>580</v>
      </c>
      <c r="I92" s="8" t="s">
        <v>29</v>
      </c>
      <c r="J92" s="8" t="s">
        <v>232</v>
      </c>
      <c r="K92" s="16" t="s">
        <v>351</v>
      </c>
      <c r="L92" s="70">
        <v>3000000</v>
      </c>
      <c r="M92" s="45">
        <f t="shared" si="1"/>
        <v>2550000</v>
      </c>
      <c r="N92" s="87">
        <v>2023</v>
      </c>
      <c r="O92" s="86">
        <v>2027</v>
      </c>
      <c r="P92" s="20"/>
      <c r="Q92" s="20"/>
      <c r="R92" s="20"/>
      <c r="S92" s="20" t="s">
        <v>65</v>
      </c>
      <c r="T92" s="20"/>
      <c r="U92" s="20"/>
      <c r="V92" s="20"/>
      <c r="W92" s="20"/>
      <c r="X92" s="20" t="s">
        <v>65</v>
      </c>
      <c r="Y92" s="8" t="s">
        <v>152</v>
      </c>
      <c r="Z92" s="8" t="s">
        <v>46</v>
      </c>
    </row>
    <row r="93" spans="1:26" ht="42" x14ac:dyDescent="0.25">
      <c r="A93" s="8">
        <v>23</v>
      </c>
      <c r="B93" s="16" t="s">
        <v>229</v>
      </c>
      <c r="C93" s="8" t="s">
        <v>230</v>
      </c>
      <c r="D93" s="8">
        <v>70992487</v>
      </c>
      <c r="E93" s="8">
        <v>102142599</v>
      </c>
      <c r="F93" s="8">
        <v>600090574</v>
      </c>
      <c r="G93" s="18" t="s">
        <v>239</v>
      </c>
      <c r="H93" s="8" t="s">
        <v>580</v>
      </c>
      <c r="I93" s="8" t="s">
        <v>29</v>
      </c>
      <c r="J93" s="8" t="s">
        <v>232</v>
      </c>
      <c r="K93" s="16" t="s">
        <v>583</v>
      </c>
      <c r="L93" s="70">
        <v>1000000</v>
      </c>
      <c r="M93" s="45">
        <f t="shared" si="1"/>
        <v>850000</v>
      </c>
      <c r="N93" s="87">
        <v>2023</v>
      </c>
      <c r="O93" s="86">
        <v>2027</v>
      </c>
      <c r="P93" s="20" t="s">
        <v>65</v>
      </c>
      <c r="Q93" s="20" t="s">
        <v>65</v>
      </c>
      <c r="R93" s="20" t="s">
        <v>65</v>
      </c>
      <c r="S93" s="20"/>
      <c r="T93" s="20"/>
      <c r="U93" s="20"/>
      <c r="V93" s="20"/>
      <c r="W93" s="20"/>
      <c r="X93" s="20"/>
      <c r="Y93" s="8" t="s">
        <v>152</v>
      </c>
      <c r="Z93" s="8" t="s">
        <v>46</v>
      </c>
    </row>
    <row r="94" spans="1:26" ht="42" x14ac:dyDescent="0.25">
      <c r="A94" s="8">
        <v>24</v>
      </c>
      <c r="B94" s="16" t="s">
        <v>229</v>
      </c>
      <c r="C94" s="8" t="s">
        <v>230</v>
      </c>
      <c r="D94" s="8">
        <v>70992487</v>
      </c>
      <c r="E94" s="8">
        <v>117200344</v>
      </c>
      <c r="F94" s="8">
        <v>600090574</v>
      </c>
      <c r="G94" s="18" t="s">
        <v>240</v>
      </c>
      <c r="H94" s="8" t="s">
        <v>580</v>
      </c>
      <c r="I94" s="8" t="s">
        <v>29</v>
      </c>
      <c r="J94" s="8" t="s">
        <v>232</v>
      </c>
      <c r="K94" s="16" t="s">
        <v>241</v>
      </c>
      <c r="L94" s="70">
        <v>3000000</v>
      </c>
      <c r="M94" s="45">
        <f t="shared" si="1"/>
        <v>2550000</v>
      </c>
      <c r="N94" s="87">
        <v>2023</v>
      </c>
      <c r="O94" s="86">
        <v>2027</v>
      </c>
      <c r="P94" s="20" t="s">
        <v>65</v>
      </c>
      <c r="Q94" s="20" t="s">
        <v>65</v>
      </c>
      <c r="R94" s="20" t="s">
        <v>65</v>
      </c>
      <c r="S94" s="20" t="s">
        <v>65</v>
      </c>
      <c r="T94" s="20"/>
      <c r="U94" s="20"/>
      <c r="V94" s="20"/>
      <c r="W94" s="20" t="s">
        <v>65</v>
      </c>
      <c r="X94" s="20" t="s">
        <v>65</v>
      </c>
      <c r="Y94" s="8" t="s">
        <v>152</v>
      </c>
      <c r="Z94" s="8" t="s">
        <v>46</v>
      </c>
    </row>
    <row r="95" spans="1:26" ht="94.5" x14ac:dyDescent="0.25">
      <c r="A95" s="8">
        <v>25</v>
      </c>
      <c r="B95" s="16" t="s">
        <v>242</v>
      </c>
      <c r="C95" s="8" t="s">
        <v>148</v>
      </c>
      <c r="D95" s="8">
        <v>70988871</v>
      </c>
      <c r="E95" s="8">
        <v>600090345</v>
      </c>
      <c r="F95" s="8">
        <v>102142076</v>
      </c>
      <c r="G95" s="18" t="s">
        <v>243</v>
      </c>
      <c r="H95" s="8" t="s">
        <v>580</v>
      </c>
      <c r="I95" s="8" t="s">
        <v>29</v>
      </c>
      <c r="J95" s="8" t="s">
        <v>150</v>
      </c>
      <c r="K95" s="16" t="s">
        <v>244</v>
      </c>
      <c r="L95" s="70">
        <v>2050000</v>
      </c>
      <c r="M95" s="45">
        <f t="shared" si="1"/>
        <v>1742500</v>
      </c>
      <c r="N95" s="87">
        <v>2023</v>
      </c>
      <c r="O95" s="87">
        <v>2023</v>
      </c>
      <c r="P95" s="20"/>
      <c r="Q95" s="20"/>
      <c r="R95" s="20"/>
      <c r="S95" s="20"/>
      <c r="T95" s="20" t="s">
        <v>65</v>
      </c>
      <c r="U95" s="20"/>
      <c r="V95" s="20"/>
      <c r="W95" s="20"/>
      <c r="X95" s="20"/>
      <c r="Y95" s="8" t="s">
        <v>245</v>
      </c>
      <c r="Z95" s="8" t="s">
        <v>101</v>
      </c>
    </row>
    <row r="96" spans="1:26" ht="42" x14ac:dyDescent="0.25">
      <c r="A96" s="8">
        <v>26</v>
      </c>
      <c r="B96" s="16" t="s">
        <v>242</v>
      </c>
      <c r="C96" s="8" t="s">
        <v>148</v>
      </c>
      <c r="D96" s="8">
        <v>70988871</v>
      </c>
      <c r="E96" s="8">
        <v>600090345</v>
      </c>
      <c r="F96" s="8">
        <v>102142076</v>
      </c>
      <c r="G96" s="18" t="s">
        <v>246</v>
      </c>
      <c r="H96" s="8" t="s">
        <v>580</v>
      </c>
      <c r="I96" s="8" t="s">
        <v>29</v>
      </c>
      <c r="J96" s="8" t="s">
        <v>150</v>
      </c>
      <c r="K96" s="16" t="s">
        <v>247</v>
      </c>
      <c r="L96" s="70">
        <v>200000</v>
      </c>
      <c r="M96" s="45">
        <f t="shared" si="1"/>
        <v>170000</v>
      </c>
      <c r="N96" s="87">
        <v>2023</v>
      </c>
      <c r="O96" s="87">
        <v>2023</v>
      </c>
      <c r="P96" s="20" t="s">
        <v>65</v>
      </c>
      <c r="Q96" s="20" t="s">
        <v>65</v>
      </c>
      <c r="R96" s="20" t="s">
        <v>65</v>
      </c>
      <c r="S96" s="20"/>
      <c r="T96" s="20" t="s">
        <v>65</v>
      </c>
      <c r="U96" s="20"/>
      <c r="V96" s="20"/>
      <c r="W96" s="20"/>
      <c r="X96" s="20"/>
      <c r="Y96" s="8" t="s">
        <v>152</v>
      </c>
      <c r="Z96" s="8" t="s">
        <v>101</v>
      </c>
    </row>
    <row r="97" spans="1:26" ht="84" x14ac:dyDescent="0.25">
      <c r="A97" s="8">
        <v>27</v>
      </c>
      <c r="B97" s="16" t="s">
        <v>242</v>
      </c>
      <c r="C97" s="8" t="s">
        <v>148</v>
      </c>
      <c r="D97" s="8">
        <v>70988871</v>
      </c>
      <c r="E97" s="8">
        <v>600090345</v>
      </c>
      <c r="F97" s="8">
        <v>102142076</v>
      </c>
      <c r="G97" s="18" t="s">
        <v>248</v>
      </c>
      <c r="H97" s="8" t="s">
        <v>580</v>
      </c>
      <c r="I97" s="8" t="s">
        <v>29</v>
      </c>
      <c r="J97" s="8" t="s">
        <v>150</v>
      </c>
      <c r="K97" s="16" t="s">
        <v>249</v>
      </c>
      <c r="L97" s="70">
        <v>180000</v>
      </c>
      <c r="M97" s="45">
        <f t="shared" si="1"/>
        <v>153000</v>
      </c>
      <c r="N97" s="87">
        <v>2023</v>
      </c>
      <c r="O97" s="87">
        <v>2023</v>
      </c>
      <c r="P97" s="20" t="s">
        <v>65</v>
      </c>
      <c r="Q97" s="20" t="s">
        <v>65</v>
      </c>
      <c r="R97" s="20" t="s">
        <v>65</v>
      </c>
      <c r="S97" s="20" t="s">
        <v>65</v>
      </c>
      <c r="T97" s="20"/>
      <c r="U97" s="20"/>
      <c r="V97" s="20"/>
      <c r="W97" s="20" t="s">
        <v>65</v>
      </c>
      <c r="X97" s="20"/>
      <c r="Y97" s="8" t="s">
        <v>250</v>
      </c>
      <c r="Z97" s="8" t="s">
        <v>101</v>
      </c>
    </row>
    <row r="98" spans="1:26" ht="63" x14ac:dyDescent="0.25">
      <c r="A98" s="8">
        <v>28</v>
      </c>
      <c r="B98" s="16" t="s">
        <v>242</v>
      </c>
      <c r="C98" s="8" t="s">
        <v>148</v>
      </c>
      <c r="D98" s="8">
        <v>70988871</v>
      </c>
      <c r="E98" s="8">
        <v>600090345</v>
      </c>
      <c r="F98" s="8">
        <v>102142076</v>
      </c>
      <c r="G98" s="18" t="s">
        <v>251</v>
      </c>
      <c r="H98" s="8" t="s">
        <v>580</v>
      </c>
      <c r="I98" s="8" t="s">
        <v>29</v>
      </c>
      <c r="J98" s="8" t="s">
        <v>150</v>
      </c>
      <c r="K98" s="16" t="s">
        <v>252</v>
      </c>
      <c r="L98" s="70">
        <v>150000</v>
      </c>
      <c r="M98" s="45">
        <f t="shared" si="1"/>
        <v>127500</v>
      </c>
      <c r="N98" s="87">
        <v>2023</v>
      </c>
      <c r="O98" s="87">
        <v>2023</v>
      </c>
      <c r="P98" s="20" t="s">
        <v>65</v>
      </c>
      <c r="Q98" s="20" t="s">
        <v>65</v>
      </c>
      <c r="R98" s="20" t="s">
        <v>65</v>
      </c>
      <c r="S98" s="20" t="s">
        <v>65</v>
      </c>
      <c r="T98" s="20"/>
      <c r="U98" s="20"/>
      <c r="V98" s="20"/>
      <c r="W98" s="20"/>
      <c r="X98" s="20"/>
      <c r="Y98" s="8" t="s">
        <v>253</v>
      </c>
      <c r="Z98" s="8" t="s">
        <v>101</v>
      </c>
    </row>
    <row r="99" spans="1:26" ht="42" x14ac:dyDescent="0.25">
      <c r="A99" s="8">
        <v>29</v>
      </c>
      <c r="B99" s="16" t="s">
        <v>242</v>
      </c>
      <c r="C99" s="8" t="s">
        <v>148</v>
      </c>
      <c r="D99" s="8">
        <v>70988871</v>
      </c>
      <c r="E99" s="8">
        <v>600090345</v>
      </c>
      <c r="F99" s="8">
        <v>102142076</v>
      </c>
      <c r="G99" s="18" t="s">
        <v>254</v>
      </c>
      <c r="H99" s="8" t="s">
        <v>580</v>
      </c>
      <c r="I99" s="8" t="s">
        <v>29</v>
      </c>
      <c r="J99" s="8" t="s">
        <v>150</v>
      </c>
      <c r="K99" s="16" t="s">
        <v>255</v>
      </c>
      <c r="L99" s="70">
        <v>800000</v>
      </c>
      <c r="M99" s="45">
        <f t="shared" si="1"/>
        <v>680000</v>
      </c>
      <c r="N99" s="87">
        <v>2023</v>
      </c>
      <c r="O99" s="87">
        <v>2024</v>
      </c>
      <c r="P99" s="20"/>
      <c r="Q99" s="20"/>
      <c r="R99" s="20"/>
      <c r="S99" s="20"/>
      <c r="T99" s="20"/>
      <c r="U99" s="20"/>
      <c r="V99" s="20"/>
      <c r="W99" s="20"/>
      <c r="X99" s="20"/>
      <c r="Y99" s="8" t="s">
        <v>152</v>
      </c>
      <c r="Z99" s="164" t="s">
        <v>101</v>
      </c>
    </row>
    <row r="100" spans="1:26" ht="42" x14ac:dyDescent="0.25">
      <c r="A100" s="8">
        <v>30</v>
      </c>
      <c r="B100" s="16" t="s">
        <v>242</v>
      </c>
      <c r="C100" s="8" t="s">
        <v>148</v>
      </c>
      <c r="D100" s="8">
        <v>70988871</v>
      </c>
      <c r="E100" s="8">
        <v>600090345</v>
      </c>
      <c r="F100" s="8">
        <v>102142076</v>
      </c>
      <c r="G100" s="18" t="s">
        <v>256</v>
      </c>
      <c r="H100" s="8" t="s">
        <v>580</v>
      </c>
      <c r="I100" s="8" t="s">
        <v>29</v>
      </c>
      <c r="J100" s="8" t="s">
        <v>150</v>
      </c>
      <c r="K100" s="16" t="s">
        <v>257</v>
      </c>
      <c r="L100" s="70">
        <v>300000</v>
      </c>
      <c r="M100" s="45">
        <f t="shared" si="1"/>
        <v>255000</v>
      </c>
      <c r="N100" s="87">
        <v>2025</v>
      </c>
      <c r="O100" s="87">
        <v>2026</v>
      </c>
      <c r="P100" s="20"/>
      <c r="Q100" s="20"/>
      <c r="R100" s="20"/>
      <c r="S100" s="20"/>
      <c r="T100" s="20"/>
      <c r="U100" s="20"/>
      <c r="V100" s="20"/>
      <c r="W100" s="20"/>
      <c r="X100" s="20"/>
      <c r="Y100" s="8" t="s">
        <v>152</v>
      </c>
      <c r="Z100" s="8" t="s">
        <v>101</v>
      </c>
    </row>
    <row r="101" spans="1:26" ht="52.5" x14ac:dyDescent="0.25">
      <c r="A101" s="8">
        <v>31</v>
      </c>
      <c r="B101" s="16" t="s">
        <v>258</v>
      </c>
      <c r="C101" s="8" t="s">
        <v>54</v>
      </c>
      <c r="D101" s="8">
        <v>70156743</v>
      </c>
      <c r="E101" s="8">
        <v>102142505</v>
      </c>
      <c r="F101" s="8">
        <v>650018290</v>
      </c>
      <c r="G101" s="18" t="s">
        <v>259</v>
      </c>
      <c r="H101" s="8" t="s">
        <v>580</v>
      </c>
      <c r="I101" s="8" t="s">
        <v>29</v>
      </c>
      <c r="J101" s="8" t="s">
        <v>54</v>
      </c>
      <c r="K101" s="16" t="s">
        <v>260</v>
      </c>
      <c r="L101" s="70">
        <v>2000000</v>
      </c>
      <c r="M101" s="45">
        <f t="shared" si="1"/>
        <v>1700000</v>
      </c>
      <c r="N101" s="86">
        <v>2023</v>
      </c>
      <c r="O101" s="86">
        <v>2023</v>
      </c>
      <c r="P101" s="20"/>
      <c r="Q101" s="20" t="s">
        <v>65</v>
      </c>
      <c r="R101" s="20"/>
      <c r="S101" s="20"/>
      <c r="T101" s="20"/>
      <c r="U101" s="20"/>
      <c r="V101" s="20"/>
      <c r="W101" s="20"/>
      <c r="X101" s="20"/>
      <c r="Y101" s="8" t="s">
        <v>261</v>
      </c>
      <c r="Z101" s="8"/>
    </row>
    <row r="102" spans="1:26" ht="52.5" x14ac:dyDescent="0.25">
      <c r="A102" s="8">
        <v>32</v>
      </c>
      <c r="B102" s="16" t="s">
        <v>258</v>
      </c>
      <c r="C102" s="8" t="s">
        <v>54</v>
      </c>
      <c r="D102" s="8">
        <v>70156743</v>
      </c>
      <c r="E102" s="8">
        <v>102142505</v>
      </c>
      <c r="F102" s="8">
        <v>650018290</v>
      </c>
      <c r="G102" s="18" t="s">
        <v>262</v>
      </c>
      <c r="H102" s="8" t="s">
        <v>580</v>
      </c>
      <c r="I102" s="8" t="s">
        <v>29</v>
      </c>
      <c r="J102" s="8" t="s">
        <v>54</v>
      </c>
      <c r="K102" s="16" t="s">
        <v>263</v>
      </c>
      <c r="L102" s="70">
        <v>400000</v>
      </c>
      <c r="M102" s="45">
        <f t="shared" si="1"/>
        <v>340000</v>
      </c>
      <c r="N102" s="86">
        <v>2024</v>
      </c>
      <c r="O102" s="86">
        <v>2024</v>
      </c>
      <c r="P102" s="20" t="s">
        <v>65</v>
      </c>
      <c r="Q102" s="20"/>
      <c r="R102" s="20"/>
      <c r="S102" s="20"/>
      <c r="T102" s="20"/>
      <c r="U102" s="20"/>
      <c r="V102" s="20"/>
      <c r="W102" s="20"/>
      <c r="X102" s="20"/>
      <c r="Y102" s="8" t="s">
        <v>261</v>
      </c>
      <c r="Z102" s="8"/>
    </row>
    <row r="103" spans="1:26" ht="94.5" x14ac:dyDescent="0.25">
      <c r="A103" s="8">
        <v>33</v>
      </c>
      <c r="B103" s="16" t="s">
        <v>258</v>
      </c>
      <c r="C103" s="8" t="s">
        <v>54</v>
      </c>
      <c r="D103" s="8">
        <v>70156743</v>
      </c>
      <c r="E103" s="8">
        <v>102142505</v>
      </c>
      <c r="F103" s="8">
        <v>650018290</v>
      </c>
      <c r="G103" s="18" t="s">
        <v>264</v>
      </c>
      <c r="H103" s="8" t="s">
        <v>580</v>
      </c>
      <c r="I103" s="8" t="s">
        <v>29</v>
      </c>
      <c r="J103" s="8" t="s">
        <v>54</v>
      </c>
      <c r="K103" s="16" t="s">
        <v>265</v>
      </c>
      <c r="L103" s="70">
        <v>500000</v>
      </c>
      <c r="M103" s="45">
        <f t="shared" si="1"/>
        <v>425000</v>
      </c>
      <c r="N103" s="86">
        <v>2023</v>
      </c>
      <c r="O103" s="86">
        <v>2023</v>
      </c>
      <c r="P103" s="20"/>
      <c r="Q103" s="20"/>
      <c r="R103" s="20"/>
      <c r="S103" s="20"/>
      <c r="T103" s="20"/>
      <c r="U103" s="20" t="s">
        <v>65</v>
      </c>
      <c r="V103" s="20"/>
      <c r="W103" s="20"/>
      <c r="X103" s="20"/>
      <c r="Y103" s="8" t="s">
        <v>266</v>
      </c>
      <c r="Z103" s="8"/>
    </row>
    <row r="104" spans="1:26" ht="105" x14ac:dyDescent="0.25">
      <c r="A104" s="8">
        <v>34</v>
      </c>
      <c r="B104" s="16" t="s">
        <v>258</v>
      </c>
      <c r="C104" s="8" t="s">
        <v>54</v>
      </c>
      <c r="D104" s="8">
        <v>70156743</v>
      </c>
      <c r="E104" s="8">
        <v>102142505</v>
      </c>
      <c r="F104" s="8">
        <v>650018290</v>
      </c>
      <c r="G104" s="18" t="s">
        <v>267</v>
      </c>
      <c r="H104" s="8" t="s">
        <v>580</v>
      </c>
      <c r="I104" s="8" t="s">
        <v>29</v>
      </c>
      <c r="J104" s="8" t="s">
        <v>54</v>
      </c>
      <c r="K104" s="16" t="s">
        <v>268</v>
      </c>
      <c r="L104" s="70">
        <v>900000</v>
      </c>
      <c r="M104" s="45">
        <f t="shared" si="1"/>
        <v>765000</v>
      </c>
      <c r="N104" s="87">
        <v>2023</v>
      </c>
      <c r="O104" s="87">
        <v>2023</v>
      </c>
      <c r="P104" s="20"/>
      <c r="Q104" s="20"/>
      <c r="R104" s="20"/>
      <c r="S104" s="20"/>
      <c r="T104" s="20"/>
      <c r="U104" s="20"/>
      <c r="V104" s="20"/>
      <c r="W104" s="20"/>
      <c r="X104" s="20"/>
      <c r="Y104" s="8" t="s">
        <v>261</v>
      </c>
      <c r="Z104" s="8"/>
    </row>
    <row r="105" spans="1:26" ht="84" x14ac:dyDescent="0.25">
      <c r="A105" s="8">
        <v>35</v>
      </c>
      <c r="B105" s="16" t="s">
        <v>258</v>
      </c>
      <c r="C105" s="8" t="s">
        <v>54</v>
      </c>
      <c r="D105" s="8">
        <v>70156743</v>
      </c>
      <c r="E105" s="8">
        <v>102142505</v>
      </c>
      <c r="F105" s="8">
        <v>650018290</v>
      </c>
      <c r="G105" s="18" t="s">
        <v>269</v>
      </c>
      <c r="H105" s="8" t="s">
        <v>580</v>
      </c>
      <c r="I105" s="8" t="s">
        <v>29</v>
      </c>
      <c r="J105" s="8" t="s">
        <v>54</v>
      </c>
      <c r="K105" s="16" t="s">
        <v>270</v>
      </c>
      <c r="L105" s="70">
        <v>800000</v>
      </c>
      <c r="M105" s="45">
        <f t="shared" si="1"/>
        <v>680000</v>
      </c>
      <c r="N105" s="87">
        <v>2023</v>
      </c>
      <c r="O105" s="87">
        <v>2023</v>
      </c>
      <c r="P105" s="20"/>
      <c r="Q105" s="20"/>
      <c r="R105" s="20"/>
      <c r="S105" s="20"/>
      <c r="T105" s="20"/>
      <c r="U105" s="20"/>
      <c r="V105" s="20"/>
      <c r="W105" s="20" t="s">
        <v>65</v>
      </c>
      <c r="X105" s="20"/>
      <c r="Y105" s="8" t="s">
        <v>266</v>
      </c>
      <c r="Z105" s="8"/>
    </row>
    <row r="106" spans="1:26" ht="42" x14ac:dyDescent="0.25">
      <c r="A106" s="8">
        <v>36</v>
      </c>
      <c r="B106" s="16" t="s">
        <v>258</v>
      </c>
      <c r="C106" s="8" t="s">
        <v>54</v>
      </c>
      <c r="D106" s="8">
        <v>70156743</v>
      </c>
      <c r="E106" s="8">
        <v>102142505</v>
      </c>
      <c r="F106" s="8">
        <v>650018290</v>
      </c>
      <c r="G106" s="18" t="s">
        <v>254</v>
      </c>
      <c r="H106" s="8" t="s">
        <v>580</v>
      </c>
      <c r="I106" s="8" t="s">
        <v>29</v>
      </c>
      <c r="J106" s="8" t="s">
        <v>54</v>
      </c>
      <c r="K106" s="16" t="s">
        <v>271</v>
      </c>
      <c r="L106" s="70">
        <v>3500000</v>
      </c>
      <c r="M106" s="45">
        <f t="shared" si="1"/>
        <v>2975000</v>
      </c>
      <c r="N106" s="87">
        <v>2023</v>
      </c>
      <c r="O106" s="87">
        <v>2023</v>
      </c>
      <c r="P106" s="20"/>
      <c r="Q106" s="20"/>
      <c r="R106" s="20"/>
      <c r="S106" s="20"/>
      <c r="T106" s="20"/>
      <c r="U106" s="20"/>
      <c r="V106" s="20"/>
      <c r="W106" s="20"/>
      <c r="X106" s="20"/>
      <c r="Y106" s="8" t="s">
        <v>266</v>
      </c>
      <c r="Z106" s="8"/>
    </row>
    <row r="107" spans="1:26" ht="126" x14ac:dyDescent="0.25">
      <c r="A107" s="8">
        <v>37</v>
      </c>
      <c r="B107" s="16" t="s">
        <v>272</v>
      </c>
      <c r="C107" s="8" t="s">
        <v>109</v>
      </c>
      <c r="D107" s="8">
        <v>70888124</v>
      </c>
      <c r="E107" s="8">
        <v>43501583</v>
      </c>
      <c r="F107" s="8">
        <v>60009023</v>
      </c>
      <c r="G107" s="18" t="s">
        <v>273</v>
      </c>
      <c r="H107" s="8" t="s">
        <v>580</v>
      </c>
      <c r="I107" s="8" t="s">
        <v>29</v>
      </c>
      <c r="J107" s="8" t="s">
        <v>29</v>
      </c>
      <c r="K107" s="16" t="s">
        <v>274</v>
      </c>
      <c r="L107" s="70">
        <v>1000000</v>
      </c>
      <c r="M107" s="45">
        <f t="shared" si="1"/>
        <v>850000</v>
      </c>
      <c r="N107" s="87">
        <v>2023</v>
      </c>
      <c r="O107" s="87">
        <v>2023</v>
      </c>
      <c r="P107" s="8"/>
      <c r="Q107" s="8" t="s">
        <v>44</v>
      </c>
      <c r="R107" s="8"/>
      <c r="S107" s="8"/>
      <c r="T107" s="8"/>
      <c r="U107" s="8"/>
      <c r="V107" s="8" t="s">
        <v>44</v>
      </c>
      <c r="W107" s="8"/>
      <c r="X107" s="8"/>
      <c r="Y107" s="8" t="s">
        <v>275</v>
      </c>
      <c r="Z107" s="8" t="s">
        <v>46</v>
      </c>
    </row>
    <row r="108" spans="1:26" ht="105" x14ac:dyDescent="0.25">
      <c r="A108" s="8">
        <v>38</v>
      </c>
      <c r="B108" s="16" t="s">
        <v>272</v>
      </c>
      <c r="C108" s="8" t="s">
        <v>109</v>
      </c>
      <c r="D108" s="8">
        <v>70888124</v>
      </c>
      <c r="E108" s="8">
        <v>43501583</v>
      </c>
      <c r="F108" s="8">
        <v>60009023</v>
      </c>
      <c r="G108" s="18" t="s">
        <v>276</v>
      </c>
      <c r="H108" s="8" t="s">
        <v>580</v>
      </c>
      <c r="I108" s="8" t="s">
        <v>29</v>
      </c>
      <c r="J108" s="8" t="s">
        <v>29</v>
      </c>
      <c r="K108" s="16" t="s">
        <v>277</v>
      </c>
      <c r="L108" s="70">
        <v>750000</v>
      </c>
      <c r="M108" s="45">
        <f t="shared" si="1"/>
        <v>637500</v>
      </c>
      <c r="N108" s="87">
        <v>2023</v>
      </c>
      <c r="O108" s="87">
        <v>2023</v>
      </c>
      <c r="P108" s="8"/>
      <c r="Q108" s="8" t="s">
        <v>44</v>
      </c>
      <c r="R108" s="8"/>
      <c r="S108" s="8"/>
      <c r="T108" s="8"/>
      <c r="U108" s="8"/>
      <c r="V108" s="8" t="s">
        <v>44</v>
      </c>
      <c r="W108" s="8"/>
      <c r="X108" s="8"/>
      <c r="Y108" s="8" t="s">
        <v>275</v>
      </c>
      <c r="Z108" s="8" t="s">
        <v>46</v>
      </c>
    </row>
    <row r="109" spans="1:26" ht="63" x14ac:dyDescent="0.25">
      <c r="A109" s="8">
        <v>39</v>
      </c>
      <c r="B109" s="16" t="s">
        <v>272</v>
      </c>
      <c r="C109" s="8" t="s">
        <v>109</v>
      </c>
      <c r="D109" s="8">
        <v>70888124</v>
      </c>
      <c r="E109" s="8">
        <v>43501583</v>
      </c>
      <c r="F109" s="8">
        <v>60009023</v>
      </c>
      <c r="G109" s="18" t="s">
        <v>278</v>
      </c>
      <c r="H109" s="8" t="s">
        <v>580</v>
      </c>
      <c r="I109" s="8" t="s">
        <v>29</v>
      </c>
      <c r="J109" s="8" t="s">
        <v>29</v>
      </c>
      <c r="K109" s="16" t="s">
        <v>279</v>
      </c>
      <c r="L109" s="70">
        <v>300000</v>
      </c>
      <c r="M109" s="45">
        <f t="shared" si="1"/>
        <v>255000</v>
      </c>
      <c r="N109" s="87">
        <v>2023</v>
      </c>
      <c r="O109" s="87">
        <v>2023</v>
      </c>
      <c r="P109" s="8"/>
      <c r="Q109" s="8"/>
      <c r="R109" s="8"/>
      <c r="S109" s="8"/>
      <c r="T109" s="8"/>
      <c r="U109" s="8"/>
      <c r="V109" s="8"/>
      <c r="W109" s="8" t="s">
        <v>44</v>
      </c>
      <c r="X109" s="8"/>
      <c r="Y109" s="8" t="s">
        <v>280</v>
      </c>
      <c r="Z109" s="8" t="s">
        <v>46</v>
      </c>
    </row>
    <row r="110" spans="1:26" ht="73.5" x14ac:dyDescent="0.25">
      <c r="A110" s="8">
        <v>40</v>
      </c>
      <c r="B110" s="16" t="s">
        <v>272</v>
      </c>
      <c r="C110" s="8" t="s">
        <v>109</v>
      </c>
      <c r="D110" s="8">
        <v>70888124</v>
      </c>
      <c r="E110" s="8">
        <v>43501583</v>
      </c>
      <c r="F110" s="8">
        <v>60009023</v>
      </c>
      <c r="G110" s="18" t="s">
        <v>281</v>
      </c>
      <c r="H110" s="8" t="s">
        <v>580</v>
      </c>
      <c r="I110" s="8" t="s">
        <v>29</v>
      </c>
      <c r="J110" s="8" t="s">
        <v>29</v>
      </c>
      <c r="K110" s="16" t="s">
        <v>282</v>
      </c>
      <c r="L110" s="70">
        <v>2000000</v>
      </c>
      <c r="M110" s="45">
        <f t="shared" si="1"/>
        <v>1700000</v>
      </c>
      <c r="N110" s="86">
        <v>2023</v>
      </c>
      <c r="O110" s="86">
        <v>2023</v>
      </c>
      <c r="P110" s="8" t="s">
        <v>44</v>
      </c>
      <c r="Q110" s="8"/>
      <c r="R110" s="8"/>
      <c r="S110" s="8" t="s">
        <v>44</v>
      </c>
      <c r="T110" s="8"/>
      <c r="U110" s="8"/>
      <c r="V110" s="8"/>
      <c r="W110" s="8"/>
      <c r="X110" s="8"/>
      <c r="Y110" s="8" t="s">
        <v>280</v>
      </c>
      <c r="Z110" s="8" t="s">
        <v>46</v>
      </c>
    </row>
    <row r="111" spans="1:26" ht="94.5" x14ac:dyDescent="0.25">
      <c r="A111" s="8">
        <v>41</v>
      </c>
      <c r="B111" s="16" t="s">
        <v>272</v>
      </c>
      <c r="C111" s="8" t="s">
        <v>109</v>
      </c>
      <c r="D111" s="8">
        <v>70888124</v>
      </c>
      <c r="E111" s="8">
        <v>43501583</v>
      </c>
      <c r="F111" s="8">
        <v>60009023</v>
      </c>
      <c r="G111" s="18" t="s">
        <v>283</v>
      </c>
      <c r="H111" s="8" t="s">
        <v>580</v>
      </c>
      <c r="I111" s="8" t="s">
        <v>29</v>
      </c>
      <c r="J111" s="8" t="s">
        <v>29</v>
      </c>
      <c r="K111" s="16" t="s">
        <v>284</v>
      </c>
      <c r="L111" s="70">
        <v>1000000</v>
      </c>
      <c r="M111" s="45">
        <f t="shared" si="1"/>
        <v>850000</v>
      </c>
      <c r="N111" s="86">
        <v>2023</v>
      </c>
      <c r="O111" s="86">
        <v>2023</v>
      </c>
      <c r="P111" s="8"/>
      <c r="Q111" s="8"/>
      <c r="R111" s="8"/>
      <c r="S111" s="8" t="s">
        <v>44</v>
      </c>
      <c r="T111" s="8"/>
      <c r="U111" s="8" t="s">
        <v>44</v>
      </c>
      <c r="V111" s="8"/>
      <c r="W111" s="8"/>
      <c r="X111" s="8"/>
      <c r="Y111" s="8" t="s">
        <v>280</v>
      </c>
      <c r="Z111" s="8" t="s">
        <v>46</v>
      </c>
    </row>
    <row r="112" spans="1:26" ht="126" x14ac:dyDescent="0.25">
      <c r="A112" s="8">
        <v>42</v>
      </c>
      <c r="B112" s="16" t="s">
        <v>272</v>
      </c>
      <c r="C112" s="8" t="s">
        <v>109</v>
      </c>
      <c r="D112" s="8">
        <v>70888124</v>
      </c>
      <c r="E112" s="8">
        <v>43501583</v>
      </c>
      <c r="F112" s="8">
        <v>60009023</v>
      </c>
      <c r="G112" s="18" t="s">
        <v>285</v>
      </c>
      <c r="H112" s="8" t="s">
        <v>580</v>
      </c>
      <c r="I112" s="8" t="s">
        <v>29</v>
      </c>
      <c r="J112" s="8" t="s">
        <v>29</v>
      </c>
      <c r="K112" s="16" t="s">
        <v>286</v>
      </c>
      <c r="L112" s="70">
        <v>1000000</v>
      </c>
      <c r="M112" s="45">
        <f t="shared" si="1"/>
        <v>850000</v>
      </c>
      <c r="N112" s="86">
        <v>2024</v>
      </c>
      <c r="O112" s="86">
        <v>2024</v>
      </c>
      <c r="P112" s="8"/>
      <c r="Q112" s="8"/>
      <c r="R112" s="8" t="s">
        <v>44</v>
      </c>
      <c r="S112" s="8"/>
      <c r="T112" s="8"/>
      <c r="U112" s="8"/>
      <c r="V112" s="8"/>
      <c r="W112" s="8"/>
      <c r="X112" s="8"/>
      <c r="Y112" s="8" t="s">
        <v>280</v>
      </c>
      <c r="Z112" s="8" t="s">
        <v>46</v>
      </c>
    </row>
    <row r="113" spans="1:26" ht="126" x14ac:dyDescent="0.25">
      <c r="A113" s="8">
        <v>43</v>
      </c>
      <c r="B113" s="16" t="s">
        <v>272</v>
      </c>
      <c r="C113" s="8" t="s">
        <v>109</v>
      </c>
      <c r="D113" s="8">
        <v>70888124</v>
      </c>
      <c r="E113" s="8">
        <v>43501583</v>
      </c>
      <c r="F113" s="8">
        <v>60009023</v>
      </c>
      <c r="G113" s="18" t="s">
        <v>287</v>
      </c>
      <c r="H113" s="8" t="s">
        <v>580</v>
      </c>
      <c r="I113" s="8" t="s">
        <v>29</v>
      </c>
      <c r="J113" s="8" t="s">
        <v>29</v>
      </c>
      <c r="K113" s="16" t="s">
        <v>288</v>
      </c>
      <c r="L113" s="70">
        <v>1000000</v>
      </c>
      <c r="M113" s="45">
        <f t="shared" si="1"/>
        <v>850000</v>
      </c>
      <c r="N113" s="86">
        <v>2024</v>
      </c>
      <c r="O113" s="86">
        <v>2024</v>
      </c>
      <c r="P113" s="8" t="s">
        <v>44</v>
      </c>
      <c r="Q113" s="8"/>
      <c r="R113" s="8"/>
      <c r="S113" s="8" t="s">
        <v>44</v>
      </c>
      <c r="T113" s="8"/>
      <c r="U113" s="8"/>
      <c r="V113" s="8"/>
      <c r="W113" s="8"/>
      <c r="X113" s="8"/>
      <c r="Y113" s="8" t="s">
        <v>280</v>
      </c>
      <c r="Z113" s="8" t="s">
        <v>46</v>
      </c>
    </row>
    <row r="114" spans="1:26" ht="115.5" x14ac:dyDescent="0.25">
      <c r="A114" s="8">
        <v>44</v>
      </c>
      <c r="B114" s="16" t="s">
        <v>272</v>
      </c>
      <c r="C114" s="8" t="s">
        <v>109</v>
      </c>
      <c r="D114" s="8">
        <v>70888124</v>
      </c>
      <c r="E114" s="8">
        <v>43501583</v>
      </c>
      <c r="F114" s="8">
        <v>60009023</v>
      </c>
      <c r="G114" s="18" t="s">
        <v>289</v>
      </c>
      <c r="H114" s="8" t="s">
        <v>580</v>
      </c>
      <c r="I114" s="8" t="s">
        <v>29</v>
      </c>
      <c r="J114" s="8" t="s">
        <v>29</v>
      </c>
      <c r="K114" s="16" t="s">
        <v>290</v>
      </c>
      <c r="L114" s="126">
        <v>1500000</v>
      </c>
      <c r="M114" s="45">
        <f t="shared" si="1"/>
        <v>1275000</v>
      </c>
      <c r="N114" s="86">
        <v>2025</v>
      </c>
      <c r="O114" s="86">
        <v>2025</v>
      </c>
      <c r="P114" s="8"/>
      <c r="Q114" s="8" t="s">
        <v>44</v>
      </c>
      <c r="R114" s="8"/>
      <c r="S114" s="8" t="s">
        <v>44</v>
      </c>
      <c r="T114" s="8"/>
      <c r="U114" s="8"/>
      <c r="V114" s="8"/>
      <c r="W114" s="8"/>
      <c r="X114" s="8"/>
      <c r="Y114" s="8" t="s">
        <v>280</v>
      </c>
      <c r="Z114" s="8" t="s">
        <v>46</v>
      </c>
    </row>
    <row r="115" spans="1:26" ht="84" x14ac:dyDescent="0.25">
      <c r="A115" s="8">
        <v>45</v>
      </c>
      <c r="B115" s="16" t="s">
        <v>272</v>
      </c>
      <c r="C115" s="8" t="s">
        <v>109</v>
      </c>
      <c r="D115" s="8">
        <v>70888124</v>
      </c>
      <c r="E115" s="8">
        <v>43501583</v>
      </c>
      <c r="F115" s="8">
        <v>60009023</v>
      </c>
      <c r="G115" s="18" t="s">
        <v>291</v>
      </c>
      <c r="H115" s="9" t="s">
        <v>0</v>
      </c>
      <c r="I115" s="8" t="s">
        <v>29</v>
      </c>
      <c r="J115" s="8" t="s">
        <v>29</v>
      </c>
      <c r="K115" s="16" t="s">
        <v>292</v>
      </c>
      <c r="L115" s="70">
        <v>1500000</v>
      </c>
      <c r="M115" s="45">
        <f t="shared" si="1"/>
        <v>1275000</v>
      </c>
      <c r="N115" s="86">
        <v>2025</v>
      </c>
      <c r="O115" s="86">
        <v>2025</v>
      </c>
      <c r="P115" s="8"/>
      <c r="Q115" s="8"/>
      <c r="R115" s="8" t="s">
        <v>44</v>
      </c>
      <c r="S115" s="8" t="s">
        <v>44</v>
      </c>
      <c r="T115" s="8"/>
      <c r="U115" s="8"/>
      <c r="V115" s="8"/>
      <c r="W115" s="8"/>
      <c r="X115" s="8"/>
      <c r="Y115" s="8" t="s">
        <v>280</v>
      </c>
      <c r="Z115" s="8" t="s">
        <v>46</v>
      </c>
    </row>
    <row r="116" spans="1:26" ht="130.5" x14ac:dyDescent="0.25">
      <c r="A116" s="8">
        <v>46</v>
      </c>
      <c r="B116" s="16" t="s">
        <v>272</v>
      </c>
      <c r="C116" s="8" t="s">
        <v>109</v>
      </c>
      <c r="D116" s="8">
        <v>70888124</v>
      </c>
      <c r="E116" s="8">
        <v>43501583</v>
      </c>
      <c r="F116" s="8">
        <v>60009023</v>
      </c>
      <c r="G116" s="18" t="s">
        <v>293</v>
      </c>
      <c r="H116" s="8" t="s">
        <v>580</v>
      </c>
      <c r="I116" s="8" t="s">
        <v>29</v>
      </c>
      <c r="J116" s="8" t="s">
        <v>29</v>
      </c>
      <c r="K116" s="16" t="s">
        <v>294</v>
      </c>
      <c r="L116" s="70">
        <v>1500000</v>
      </c>
      <c r="M116" s="45">
        <f t="shared" si="1"/>
        <v>1275000</v>
      </c>
      <c r="N116" s="86">
        <v>2026</v>
      </c>
      <c r="O116" s="86">
        <v>2026</v>
      </c>
      <c r="P116" s="8"/>
      <c r="Q116" s="8"/>
      <c r="R116" s="8"/>
      <c r="S116" s="8"/>
      <c r="T116" s="8"/>
      <c r="U116" s="8"/>
      <c r="V116" s="8" t="s">
        <v>44</v>
      </c>
      <c r="W116" s="8" t="s">
        <v>44</v>
      </c>
      <c r="X116" s="8"/>
      <c r="Y116" s="8" t="s">
        <v>280</v>
      </c>
      <c r="Z116" s="8" t="s">
        <v>46</v>
      </c>
    </row>
    <row r="117" spans="1:26" ht="84" x14ac:dyDescent="0.25">
      <c r="A117" s="8">
        <v>47</v>
      </c>
      <c r="B117" s="16" t="s">
        <v>295</v>
      </c>
      <c r="C117" s="8" t="s">
        <v>296</v>
      </c>
      <c r="D117" s="8">
        <v>75016460</v>
      </c>
      <c r="E117" s="8">
        <v>600060612</v>
      </c>
      <c r="F117" s="8">
        <v>102142653</v>
      </c>
      <c r="G117" s="18" t="s">
        <v>297</v>
      </c>
      <c r="H117" s="8" t="s">
        <v>580</v>
      </c>
      <c r="I117" s="8" t="s">
        <v>29</v>
      </c>
      <c r="J117" s="8" t="s">
        <v>296</v>
      </c>
      <c r="K117" s="16" t="s">
        <v>298</v>
      </c>
      <c r="L117" s="70">
        <v>7000000</v>
      </c>
      <c r="M117" s="45">
        <f t="shared" si="1"/>
        <v>5950000</v>
      </c>
      <c r="N117" s="90">
        <v>2023</v>
      </c>
      <c r="O117" s="90">
        <v>2023</v>
      </c>
      <c r="P117" s="8"/>
      <c r="Q117" s="8" t="s">
        <v>44</v>
      </c>
      <c r="R117" s="8" t="s">
        <v>44</v>
      </c>
      <c r="S117" s="8" t="s">
        <v>44</v>
      </c>
      <c r="T117" s="8"/>
      <c r="U117" s="8"/>
      <c r="V117" s="8"/>
      <c r="W117" s="8"/>
      <c r="X117" s="8" t="s">
        <v>44</v>
      </c>
      <c r="Y117" s="164" t="s">
        <v>39</v>
      </c>
      <c r="Z117" s="8" t="s">
        <v>46</v>
      </c>
    </row>
    <row r="118" spans="1:26" ht="63" x14ac:dyDescent="0.25">
      <c r="A118" s="8">
        <v>48</v>
      </c>
      <c r="B118" s="16" t="s">
        <v>295</v>
      </c>
      <c r="C118" s="8" t="s">
        <v>296</v>
      </c>
      <c r="D118" s="8">
        <v>75016460</v>
      </c>
      <c r="E118" s="8">
        <v>600060612</v>
      </c>
      <c r="F118" s="8">
        <v>102142653</v>
      </c>
      <c r="G118" s="18" t="s">
        <v>299</v>
      </c>
      <c r="H118" s="8" t="s">
        <v>580</v>
      </c>
      <c r="I118" s="8" t="s">
        <v>29</v>
      </c>
      <c r="J118" s="8" t="s">
        <v>296</v>
      </c>
      <c r="K118" s="16" t="s">
        <v>300</v>
      </c>
      <c r="L118" s="70">
        <v>12000000</v>
      </c>
      <c r="M118" s="45">
        <f t="shared" si="1"/>
        <v>10200000</v>
      </c>
      <c r="N118" s="90">
        <v>2023</v>
      </c>
      <c r="O118" s="90">
        <v>2023</v>
      </c>
      <c r="P118" s="8"/>
      <c r="Q118" s="8"/>
      <c r="R118" s="8"/>
      <c r="S118" s="8"/>
      <c r="T118" s="8"/>
      <c r="U118" s="8"/>
      <c r="V118" s="8"/>
      <c r="W118" s="8"/>
      <c r="X118" s="8"/>
      <c r="Y118" s="8"/>
      <c r="Z118" s="8"/>
    </row>
    <row r="119" spans="1:26" ht="84" x14ac:dyDescent="0.25">
      <c r="A119" s="19">
        <v>49</v>
      </c>
      <c r="B119" s="16" t="s">
        <v>66</v>
      </c>
      <c r="C119" s="8" t="s">
        <v>66</v>
      </c>
      <c r="D119" s="20" t="s">
        <v>67</v>
      </c>
      <c r="E119" s="20">
        <v>110020405</v>
      </c>
      <c r="F119" s="20">
        <v>600011925</v>
      </c>
      <c r="G119" s="18" t="s">
        <v>301</v>
      </c>
      <c r="H119" s="8" t="s">
        <v>580</v>
      </c>
      <c r="I119" s="20" t="s">
        <v>29</v>
      </c>
      <c r="J119" s="20" t="s">
        <v>29</v>
      </c>
      <c r="K119" s="16" t="s">
        <v>302</v>
      </c>
      <c r="L119" s="75">
        <v>15000000</v>
      </c>
      <c r="M119" s="45">
        <f t="shared" si="1"/>
        <v>12750000</v>
      </c>
      <c r="N119" s="90">
        <v>2023</v>
      </c>
      <c r="O119" s="90">
        <v>2023</v>
      </c>
      <c r="P119" s="20" t="s">
        <v>65</v>
      </c>
      <c r="Q119" s="20" t="s">
        <v>65</v>
      </c>
      <c r="R119" s="20"/>
      <c r="S119" s="20" t="s">
        <v>65</v>
      </c>
      <c r="T119" s="20"/>
      <c r="U119" s="20"/>
      <c r="V119" s="20"/>
      <c r="W119" s="20"/>
      <c r="X119" s="20"/>
      <c r="Y119" s="20" t="s">
        <v>303</v>
      </c>
      <c r="Z119" s="20" t="s">
        <v>79</v>
      </c>
    </row>
    <row r="120" spans="1:26" ht="147" x14ac:dyDescent="0.25">
      <c r="A120" s="19">
        <v>50</v>
      </c>
      <c r="B120" s="16" t="s">
        <v>66</v>
      </c>
      <c r="C120" s="8" t="s">
        <v>66</v>
      </c>
      <c r="D120" s="20" t="s">
        <v>67</v>
      </c>
      <c r="E120" s="20">
        <v>110020405</v>
      </c>
      <c r="F120" s="20">
        <v>600011925</v>
      </c>
      <c r="G120" s="18" t="s">
        <v>191</v>
      </c>
      <c r="H120" s="8" t="s">
        <v>580</v>
      </c>
      <c r="I120" s="20" t="s">
        <v>29</v>
      </c>
      <c r="J120" s="20" t="s">
        <v>29</v>
      </c>
      <c r="K120" s="16" t="s">
        <v>304</v>
      </c>
      <c r="L120" s="75">
        <v>6000000</v>
      </c>
      <c r="M120" s="45">
        <f t="shared" si="1"/>
        <v>5100000</v>
      </c>
      <c r="N120" s="90">
        <v>2023</v>
      </c>
      <c r="O120" s="90">
        <v>2023</v>
      </c>
      <c r="P120" s="20" t="s">
        <v>65</v>
      </c>
      <c r="Q120" s="20" t="s">
        <v>65</v>
      </c>
      <c r="R120" s="20"/>
      <c r="S120" s="20" t="s">
        <v>65</v>
      </c>
      <c r="T120" s="20"/>
      <c r="U120" s="20"/>
      <c r="V120" s="20"/>
      <c r="W120" s="20" t="s">
        <v>65</v>
      </c>
      <c r="X120" s="20"/>
      <c r="Y120" s="20" t="s">
        <v>303</v>
      </c>
      <c r="Z120" s="20" t="s">
        <v>79</v>
      </c>
    </row>
    <row r="121" spans="1:26" ht="94.5" x14ac:dyDescent="0.25">
      <c r="A121" s="19">
        <v>51</v>
      </c>
      <c r="B121" s="91" t="s">
        <v>305</v>
      </c>
      <c r="C121" s="8" t="s">
        <v>306</v>
      </c>
      <c r="D121" s="20">
        <v>70884064</v>
      </c>
      <c r="E121" s="20">
        <v>102142220</v>
      </c>
      <c r="F121" s="20">
        <v>600090418</v>
      </c>
      <c r="G121" s="134" t="s">
        <v>307</v>
      </c>
      <c r="H121" s="8" t="s">
        <v>580</v>
      </c>
      <c r="I121" s="20" t="s">
        <v>29</v>
      </c>
      <c r="J121" s="12" t="s">
        <v>308</v>
      </c>
      <c r="K121" s="16" t="s">
        <v>309</v>
      </c>
      <c r="L121" s="75">
        <v>3500000</v>
      </c>
      <c r="M121" s="45">
        <f t="shared" si="1"/>
        <v>2975000</v>
      </c>
      <c r="N121" s="90">
        <v>2023</v>
      </c>
      <c r="O121" s="90">
        <v>2023</v>
      </c>
      <c r="P121" s="20" t="s">
        <v>44</v>
      </c>
      <c r="Q121" s="20" t="s">
        <v>44</v>
      </c>
      <c r="R121" s="20"/>
      <c r="S121" s="20" t="s">
        <v>44</v>
      </c>
      <c r="T121" s="20"/>
      <c r="U121" s="20"/>
      <c r="V121" s="20"/>
      <c r="W121" s="20"/>
      <c r="X121" s="20"/>
      <c r="Y121" s="20" t="s">
        <v>154</v>
      </c>
      <c r="Z121" s="20" t="s">
        <v>46</v>
      </c>
    </row>
    <row r="122" spans="1:26" ht="84" x14ac:dyDescent="0.25">
      <c r="A122" s="19">
        <v>52</v>
      </c>
      <c r="B122" s="91" t="s">
        <v>305</v>
      </c>
      <c r="C122" s="8" t="s">
        <v>306</v>
      </c>
      <c r="D122" s="20">
        <v>70884064</v>
      </c>
      <c r="E122" s="20">
        <v>102142220</v>
      </c>
      <c r="F122" s="20">
        <v>600090418</v>
      </c>
      <c r="G122" s="134" t="s">
        <v>310</v>
      </c>
      <c r="H122" s="8" t="s">
        <v>580</v>
      </c>
      <c r="I122" s="20" t="s">
        <v>29</v>
      </c>
      <c r="J122" s="12" t="s">
        <v>308</v>
      </c>
      <c r="K122" s="16" t="s">
        <v>311</v>
      </c>
      <c r="L122" s="75">
        <v>1500000</v>
      </c>
      <c r="M122" s="45">
        <f t="shared" si="1"/>
        <v>1275000</v>
      </c>
      <c r="N122" s="90">
        <v>2023</v>
      </c>
      <c r="O122" s="90">
        <v>2023</v>
      </c>
      <c r="P122" s="20"/>
      <c r="Q122" s="20"/>
      <c r="R122" s="20"/>
      <c r="S122" s="20"/>
      <c r="T122" s="20"/>
      <c r="U122" s="20"/>
      <c r="V122" s="20"/>
      <c r="W122" s="20"/>
      <c r="X122" s="20" t="s">
        <v>44</v>
      </c>
      <c r="Y122" s="20" t="s">
        <v>154</v>
      </c>
      <c r="Z122" s="20" t="s">
        <v>46</v>
      </c>
    </row>
    <row r="123" spans="1:26" ht="63" x14ac:dyDescent="0.25">
      <c r="A123" s="19">
        <v>53</v>
      </c>
      <c r="B123" s="91" t="s">
        <v>305</v>
      </c>
      <c r="C123" s="8" t="s">
        <v>306</v>
      </c>
      <c r="D123" s="20">
        <v>70884064</v>
      </c>
      <c r="E123" s="20">
        <v>102142220</v>
      </c>
      <c r="F123" s="20">
        <v>600090418</v>
      </c>
      <c r="G123" s="134" t="s">
        <v>312</v>
      </c>
      <c r="H123" s="8" t="s">
        <v>580</v>
      </c>
      <c r="I123" s="20" t="s">
        <v>29</v>
      </c>
      <c r="J123" s="12" t="s">
        <v>308</v>
      </c>
      <c r="K123" s="16" t="s">
        <v>313</v>
      </c>
      <c r="L123" s="75">
        <v>600000</v>
      </c>
      <c r="M123" s="45">
        <f t="shared" si="1"/>
        <v>510000</v>
      </c>
      <c r="N123" s="90">
        <v>2023</v>
      </c>
      <c r="O123" s="90">
        <v>2023</v>
      </c>
      <c r="P123" s="20"/>
      <c r="Q123" s="20" t="s">
        <v>44</v>
      </c>
      <c r="R123" s="20" t="s">
        <v>44</v>
      </c>
      <c r="S123" s="20"/>
      <c r="T123" s="20"/>
      <c r="U123" s="20"/>
      <c r="V123" s="20"/>
      <c r="W123" s="20"/>
      <c r="X123" s="20"/>
      <c r="Y123" s="20" t="s">
        <v>154</v>
      </c>
      <c r="Z123" s="20" t="s">
        <v>46</v>
      </c>
    </row>
    <row r="124" spans="1:26" ht="94.5" x14ac:dyDescent="0.25">
      <c r="A124" s="19">
        <v>54</v>
      </c>
      <c r="B124" s="91" t="s">
        <v>147</v>
      </c>
      <c r="C124" s="12" t="s">
        <v>148</v>
      </c>
      <c r="D124" s="20">
        <v>70988871</v>
      </c>
      <c r="E124" s="20">
        <v>102142076</v>
      </c>
      <c r="F124" s="20">
        <v>600090345</v>
      </c>
      <c r="G124" s="134" t="s">
        <v>314</v>
      </c>
      <c r="H124" s="8" t="s">
        <v>580</v>
      </c>
      <c r="I124" s="12" t="s">
        <v>29</v>
      </c>
      <c r="J124" s="12" t="s">
        <v>150</v>
      </c>
      <c r="K124" s="91" t="s">
        <v>315</v>
      </c>
      <c r="L124" s="75">
        <v>3000000</v>
      </c>
      <c r="M124" s="45">
        <f t="shared" si="1"/>
        <v>2550000</v>
      </c>
      <c r="N124" s="90">
        <v>2023</v>
      </c>
      <c r="O124" s="90">
        <v>2023</v>
      </c>
      <c r="P124" s="12"/>
      <c r="Q124" s="12"/>
      <c r="R124" s="12"/>
      <c r="S124" s="12"/>
      <c r="T124" s="12"/>
      <c r="U124" s="12"/>
      <c r="V124" s="12"/>
      <c r="W124" s="12"/>
      <c r="X124" s="12"/>
      <c r="Y124" s="12" t="s">
        <v>245</v>
      </c>
      <c r="Z124" s="12" t="s">
        <v>101</v>
      </c>
    </row>
    <row r="125" spans="1:26" ht="42" x14ac:dyDescent="0.25">
      <c r="A125" s="19">
        <v>55</v>
      </c>
      <c r="B125" s="91" t="s">
        <v>147</v>
      </c>
      <c r="C125" s="12" t="s">
        <v>148</v>
      </c>
      <c r="D125" s="20">
        <v>70988871</v>
      </c>
      <c r="E125" s="20">
        <v>102142076</v>
      </c>
      <c r="F125" s="20">
        <v>600090345</v>
      </c>
      <c r="G125" s="134" t="s">
        <v>246</v>
      </c>
      <c r="H125" s="8" t="s">
        <v>580</v>
      </c>
      <c r="I125" s="12" t="s">
        <v>29</v>
      </c>
      <c r="J125" s="12" t="s">
        <v>150</v>
      </c>
      <c r="K125" s="91" t="s">
        <v>316</v>
      </c>
      <c r="L125" s="75">
        <v>200000</v>
      </c>
      <c r="M125" s="45">
        <f t="shared" si="1"/>
        <v>170000</v>
      </c>
      <c r="N125" s="90">
        <v>2023</v>
      </c>
      <c r="O125" s="90">
        <v>2023</v>
      </c>
      <c r="P125" s="12" t="s">
        <v>65</v>
      </c>
      <c r="Q125" s="12" t="s">
        <v>65</v>
      </c>
      <c r="R125" s="12" t="s">
        <v>65</v>
      </c>
      <c r="S125" s="12"/>
      <c r="T125" s="12"/>
      <c r="U125" s="12"/>
      <c r="V125" s="12" t="s">
        <v>65</v>
      </c>
      <c r="W125" s="12" t="s">
        <v>65</v>
      </c>
      <c r="X125" s="12"/>
      <c r="Y125" s="12" t="s">
        <v>152</v>
      </c>
      <c r="Z125" s="12" t="s">
        <v>101</v>
      </c>
    </row>
    <row r="126" spans="1:26" ht="42" x14ac:dyDescent="0.25">
      <c r="A126" s="19">
        <v>56</v>
      </c>
      <c r="B126" s="91" t="s">
        <v>147</v>
      </c>
      <c r="C126" s="12" t="s">
        <v>148</v>
      </c>
      <c r="D126" s="20">
        <v>70988871</v>
      </c>
      <c r="E126" s="20">
        <v>102142076</v>
      </c>
      <c r="F126" s="20">
        <v>600090345</v>
      </c>
      <c r="G126" s="134" t="s">
        <v>248</v>
      </c>
      <c r="H126" s="8" t="s">
        <v>580</v>
      </c>
      <c r="I126" s="12" t="s">
        <v>29</v>
      </c>
      <c r="J126" s="12" t="s">
        <v>150</v>
      </c>
      <c r="K126" s="91" t="s">
        <v>317</v>
      </c>
      <c r="L126" s="75">
        <v>180000</v>
      </c>
      <c r="M126" s="45">
        <f t="shared" si="1"/>
        <v>153000</v>
      </c>
      <c r="N126" s="90">
        <v>2023</v>
      </c>
      <c r="O126" s="90">
        <v>2023</v>
      </c>
      <c r="P126" s="12" t="s">
        <v>65</v>
      </c>
      <c r="Q126" s="12" t="s">
        <v>65</v>
      </c>
      <c r="R126" s="12" t="s">
        <v>65</v>
      </c>
      <c r="S126" s="12" t="s">
        <v>65</v>
      </c>
      <c r="T126" s="12"/>
      <c r="U126" s="12"/>
      <c r="V126" s="12"/>
      <c r="W126" s="12" t="s">
        <v>65</v>
      </c>
      <c r="X126" s="12"/>
      <c r="Y126" s="12" t="s">
        <v>318</v>
      </c>
      <c r="Z126" s="12" t="s">
        <v>101</v>
      </c>
    </row>
    <row r="127" spans="1:26" ht="63" x14ac:dyDescent="0.25">
      <c r="A127" s="19">
        <v>57</v>
      </c>
      <c r="B127" s="91" t="s">
        <v>147</v>
      </c>
      <c r="C127" s="12" t="s">
        <v>148</v>
      </c>
      <c r="D127" s="20">
        <v>70988871</v>
      </c>
      <c r="E127" s="20">
        <v>102142076</v>
      </c>
      <c r="F127" s="20">
        <v>600090345</v>
      </c>
      <c r="G127" s="134" t="s">
        <v>251</v>
      </c>
      <c r="H127" s="8" t="s">
        <v>580</v>
      </c>
      <c r="I127" s="12" t="s">
        <v>29</v>
      </c>
      <c r="J127" s="12" t="s">
        <v>150</v>
      </c>
      <c r="K127" s="91" t="s">
        <v>319</v>
      </c>
      <c r="L127" s="75">
        <v>150000</v>
      </c>
      <c r="M127" s="45">
        <f t="shared" si="1"/>
        <v>127500</v>
      </c>
      <c r="N127" s="90">
        <v>2023</v>
      </c>
      <c r="O127" s="90">
        <v>2023</v>
      </c>
      <c r="P127" s="12" t="s">
        <v>65</v>
      </c>
      <c r="Q127" s="12" t="s">
        <v>65</v>
      </c>
      <c r="R127" s="12" t="s">
        <v>65</v>
      </c>
      <c r="S127" s="12" t="s">
        <v>65</v>
      </c>
      <c r="T127" s="12"/>
      <c r="U127" s="12"/>
      <c r="V127" s="12"/>
      <c r="W127" s="12"/>
      <c r="X127" s="12"/>
      <c r="Y127" s="12" t="s">
        <v>253</v>
      </c>
      <c r="Z127" s="12" t="s">
        <v>101</v>
      </c>
    </row>
    <row r="128" spans="1:26" ht="42" x14ac:dyDescent="0.25">
      <c r="A128" s="19">
        <v>58</v>
      </c>
      <c r="B128" s="91" t="s">
        <v>147</v>
      </c>
      <c r="C128" s="12" t="s">
        <v>148</v>
      </c>
      <c r="D128" s="20">
        <v>70988871</v>
      </c>
      <c r="E128" s="20">
        <v>102142076</v>
      </c>
      <c r="F128" s="20">
        <v>600090345</v>
      </c>
      <c r="G128" s="134" t="s">
        <v>254</v>
      </c>
      <c r="H128" s="8" t="s">
        <v>580</v>
      </c>
      <c r="I128" s="12" t="s">
        <v>29</v>
      </c>
      <c r="J128" s="12" t="s">
        <v>150</v>
      </c>
      <c r="K128" s="91" t="s">
        <v>255</v>
      </c>
      <c r="L128" s="75">
        <v>800000</v>
      </c>
      <c r="M128" s="45">
        <f t="shared" si="1"/>
        <v>680000</v>
      </c>
      <c r="N128" s="90">
        <v>2023</v>
      </c>
      <c r="O128" s="90">
        <v>2024</v>
      </c>
      <c r="P128" s="12"/>
      <c r="Q128" s="12"/>
      <c r="R128" s="12"/>
      <c r="S128" s="12"/>
      <c r="T128" s="12"/>
      <c r="U128" s="12"/>
      <c r="V128" s="12"/>
      <c r="W128" s="12"/>
      <c r="X128" s="12"/>
      <c r="Y128" s="12" t="s">
        <v>152</v>
      </c>
      <c r="Z128" s="12" t="s">
        <v>101</v>
      </c>
    </row>
    <row r="129" spans="1:26" ht="42" x14ac:dyDescent="0.25">
      <c r="A129" s="19">
        <v>59</v>
      </c>
      <c r="B129" s="91" t="s">
        <v>147</v>
      </c>
      <c r="C129" s="12" t="s">
        <v>148</v>
      </c>
      <c r="D129" s="20">
        <v>70988871</v>
      </c>
      <c r="E129" s="20">
        <v>102142076</v>
      </c>
      <c r="F129" s="20">
        <v>600090345</v>
      </c>
      <c r="G129" s="134" t="s">
        <v>320</v>
      </c>
      <c r="H129" s="8" t="s">
        <v>580</v>
      </c>
      <c r="I129" s="12" t="s">
        <v>29</v>
      </c>
      <c r="J129" s="12" t="s">
        <v>150</v>
      </c>
      <c r="K129" s="91" t="s">
        <v>320</v>
      </c>
      <c r="L129" s="75">
        <v>300000</v>
      </c>
      <c r="M129" s="45">
        <f t="shared" si="1"/>
        <v>255000</v>
      </c>
      <c r="N129" s="90">
        <v>2023</v>
      </c>
      <c r="O129" s="90">
        <v>2023</v>
      </c>
      <c r="P129" s="12"/>
      <c r="Q129" s="12"/>
      <c r="R129" s="12"/>
      <c r="S129" s="12"/>
      <c r="T129" s="12"/>
      <c r="U129" s="12"/>
      <c r="V129" s="12"/>
      <c r="W129" s="12"/>
      <c r="X129" s="12"/>
      <c r="Y129" s="12" t="s">
        <v>152</v>
      </c>
      <c r="Z129" s="12" t="s">
        <v>101</v>
      </c>
    </row>
    <row r="130" spans="1:26" ht="42" x14ac:dyDescent="0.25">
      <c r="A130" s="19">
        <v>60</v>
      </c>
      <c r="B130" s="91" t="s">
        <v>321</v>
      </c>
      <c r="C130" s="12" t="s">
        <v>322</v>
      </c>
      <c r="D130" s="20">
        <v>70992606</v>
      </c>
      <c r="E130" s="20">
        <v>102142203</v>
      </c>
      <c r="F130" s="20">
        <v>600090701</v>
      </c>
      <c r="G130" s="134" t="s">
        <v>323</v>
      </c>
      <c r="H130" s="8" t="s">
        <v>580</v>
      </c>
      <c r="I130" s="12" t="s">
        <v>29</v>
      </c>
      <c r="J130" s="12" t="s">
        <v>324</v>
      </c>
      <c r="K130" s="91" t="s">
        <v>325</v>
      </c>
      <c r="L130" s="75">
        <v>1100000</v>
      </c>
      <c r="M130" s="45">
        <f t="shared" si="1"/>
        <v>935000</v>
      </c>
      <c r="N130" s="106">
        <v>2023</v>
      </c>
      <c r="O130" s="86">
        <v>2025</v>
      </c>
      <c r="P130" s="12"/>
      <c r="Q130" s="12" t="s">
        <v>326</v>
      </c>
      <c r="R130" s="12" t="s">
        <v>326</v>
      </c>
      <c r="S130" s="12"/>
      <c r="T130" s="12"/>
      <c r="U130" s="12"/>
      <c r="V130" s="12"/>
      <c r="W130" s="12"/>
      <c r="X130" s="12"/>
      <c r="Y130" s="12" t="s">
        <v>327</v>
      </c>
      <c r="Z130" s="12" t="s">
        <v>46</v>
      </c>
    </row>
    <row r="131" spans="1:26" ht="42" x14ac:dyDescent="0.25">
      <c r="A131" s="19">
        <v>61</v>
      </c>
      <c r="B131" s="91" t="s">
        <v>321</v>
      </c>
      <c r="C131" s="12" t="s">
        <v>322</v>
      </c>
      <c r="D131" s="20">
        <v>70992606</v>
      </c>
      <c r="E131" s="20">
        <v>102142203</v>
      </c>
      <c r="F131" s="20">
        <v>600090701</v>
      </c>
      <c r="G131" s="134" t="s">
        <v>328</v>
      </c>
      <c r="H131" s="8" t="s">
        <v>580</v>
      </c>
      <c r="I131" s="12" t="s">
        <v>29</v>
      </c>
      <c r="J131" s="12" t="s">
        <v>324</v>
      </c>
      <c r="K131" s="91" t="s">
        <v>329</v>
      </c>
      <c r="L131" s="75">
        <v>900000</v>
      </c>
      <c r="M131" s="45">
        <f t="shared" si="1"/>
        <v>765000</v>
      </c>
      <c r="N131" s="106">
        <v>2023</v>
      </c>
      <c r="O131" s="86">
        <v>2025</v>
      </c>
      <c r="P131" s="12" t="s">
        <v>326</v>
      </c>
      <c r="Q131" s="12"/>
      <c r="R131" s="12"/>
      <c r="S131" s="12"/>
      <c r="T131" s="12"/>
      <c r="U131" s="12"/>
      <c r="V131" s="12"/>
      <c r="W131" s="12"/>
      <c r="X131" s="12"/>
      <c r="Y131" s="12" t="s">
        <v>327</v>
      </c>
      <c r="Z131" s="12" t="s">
        <v>46</v>
      </c>
    </row>
    <row r="132" spans="1:26" ht="52.5" x14ac:dyDescent="0.25">
      <c r="A132" s="19">
        <v>62</v>
      </c>
      <c r="B132" s="91" t="s">
        <v>321</v>
      </c>
      <c r="C132" s="12" t="s">
        <v>322</v>
      </c>
      <c r="D132" s="20">
        <v>70992606</v>
      </c>
      <c r="E132" s="20">
        <v>102142203</v>
      </c>
      <c r="F132" s="20">
        <v>600090701</v>
      </c>
      <c r="G132" s="134" t="s">
        <v>330</v>
      </c>
      <c r="H132" s="8" t="s">
        <v>580</v>
      </c>
      <c r="I132" s="12" t="s">
        <v>29</v>
      </c>
      <c r="J132" s="12" t="s">
        <v>324</v>
      </c>
      <c r="K132" s="91" t="s">
        <v>331</v>
      </c>
      <c r="L132" s="75">
        <v>1200000</v>
      </c>
      <c r="M132" s="45">
        <f t="shared" si="1"/>
        <v>1020000</v>
      </c>
      <c r="N132" s="106">
        <v>2023</v>
      </c>
      <c r="O132" s="86">
        <v>2025</v>
      </c>
      <c r="P132" s="12"/>
      <c r="Q132" s="12"/>
      <c r="R132" s="12"/>
      <c r="S132" s="12" t="s">
        <v>326</v>
      </c>
      <c r="T132" s="12"/>
      <c r="U132" s="12"/>
      <c r="V132" s="12"/>
      <c r="W132" s="12"/>
      <c r="X132" s="12" t="s">
        <v>326</v>
      </c>
      <c r="Y132" s="12" t="s">
        <v>327</v>
      </c>
      <c r="Z132" s="12" t="s">
        <v>46</v>
      </c>
    </row>
    <row r="133" spans="1:26" ht="52.5" x14ac:dyDescent="0.25">
      <c r="A133" s="19">
        <v>63</v>
      </c>
      <c r="B133" s="91" t="s">
        <v>321</v>
      </c>
      <c r="C133" s="12" t="s">
        <v>322</v>
      </c>
      <c r="D133" s="20">
        <v>70992606</v>
      </c>
      <c r="E133" s="20">
        <v>102142203</v>
      </c>
      <c r="F133" s="20">
        <v>600090701</v>
      </c>
      <c r="G133" s="134" t="s">
        <v>332</v>
      </c>
      <c r="H133" s="8" t="s">
        <v>580</v>
      </c>
      <c r="I133" s="12" t="s">
        <v>29</v>
      </c>
      <c r="J133" s="12" t="s">
        <v>324</v>
      </c>
      <c r="K133" s="91" t="s">
        <v>333</v>
      </c>
      <c r="L133" s="75">
        <v>1400000</v>
      </c>
      <c r="M133" s="45">
        <f t="shared" si="1"/>
        <v>1190000</v>
      </c>
      <c r="N133" s="106">
        <v>2023</v>
      </c>
      <c r="O133" s="86">
        <v>2025</v>
      </c>
      <c r="P133" s="12"/>
      <c r="Q133" s="12"/>
      <c r="R133" s="12"/>
      <c r="S133" s="12"/>
      <c r="T133" s="12"/>
      <c r="U133" s="12"/>
      <c r="V133" s="12" t="s">
        <v>326</v>
      </c>
      <c r="W133" s="12" t="s">
        <v>326</v>
      </c>
      <c r="X133" s="12"/>
      <c r="Y133" s="12" t="s">
        <v>327</v>
      </c>
      <c r="Z133" s="12" t="s">
        <v>46</v>
      </c>
    </row>
    <row r="134" spans="1:26" ht="31.5" x14ac:dyDescent="0.25">
      <c r="A134" s="19">
        <v>64</v>
      </c>
      <c r="B134" s="91" t="s">
        <v>321</v>
      </c>
      <c r="C134" s="12" t="s">
        <v>322</v>
      </c>
      <c r="D134" s="20">
        <v>70992606</v>
      </c>
      <c r="E134" s="20">
        <v>102142203</v>
      </c>
      <c r="F134" s="20">
        <v>600090701</v>
      </c>
      <c r="G134" s="134" t="s">
        <v>334</v>
      </c>
      <c r="H134" s="8" t="s">
        <v>580</v>
      </c>
      <c r="I134" s="12" t="s">
        <v>29</v>
      </c>
      <c r="J134" s="12" t="s">
        <v>324</v>
      </c>
      <c r="K134" s="91" t="s">
        <v>335</v>
      </c>
      <c r="L134" s="75">
        <v>1200000</v>
      </c>
      <c r="M134" s="45">
        <f t="shared" si="1"/>
        <v>1020000</v>
      </c>
      <c r="N134" s="106">
        <v>2023</v>
      </c>
      <c r="O134" s="86">
        <v>2025</v>
      </c>
      <c r="P134" s="12"/>
      <c r="Q134" s="12" t="s">
        <v>326</v>
      </c>
      <c r="R134" s="12" t="s">
        <v>326</v>
      </c>
      <c r="S134" s="12" t="s">
        <v>326</v>
      </c>
      <c r="T134" s="12"/>
      <c r="U134" s="12"/>
      <c r="V134" s="12"/>
      <c r="W134" s="12"/>
      <c r="X134" s="12" t="s">
        <v>326</v>
      </c>
      <c r="Y134" s="12" t="s">
        <v>327</v>
      </c>
      <c r="Z134" s="12" t="s">
        <v>46</v>
      </c>
    </row>
    <row r="135" spans="1:26" ht="31.5" x14ac:dyDescent="0.25">
      <c r="A135" s="19">
        <v>65</v>
      </c>
      <c r="B135" s="91" t="s">
        <v>321</v>
      </c>
      <c r="C135" s="12" t="s">
        <v>322</v>
      </c>
      <c r="D135" s="20">
        <v>70992606</v>
      </c>
      <c r="E135" s="20">
        <v>102142203</v>
      </c>
      <c r="F135" s="20">
        <v>600090701</v>
      </c>
      <c r="G135" s="134" t="s">
        <v>336</v>
      </c>
      <c r="H135" s="8" t="s">
        <v>580</v>
      </c>
      <c r="I135" s="12" t="s">
        <v>29</v>
      </c>
      <c r="J135" s="12" t="s">
        <v>324</v>
      </c>
      <c r="K135" s="91" t="s">
        <v>337</v>
      </c>
      <c r="L135" s="75">
        <v>900000</v>
      </c>
      <c r="M135" s="45">
        <f t="shared" ref="M135:M198" si="3">L135/100*85</f>
        <v>765000</v>
      </c>
      <c r="N135" s="106">
        <v>2023</v>
      </c>
      <c r="O135" s="86">
        <v>2025</v>
      </c>
      <c r="P135" s="12"/>
      <c r="Q135" s="12"/>
      <c r="R135" s="12"/>
      <c r="S135" s="12"/>
      <c r="T135" s="12"/>
      <c r="U135" s="12" t="s">
        <v>326</v>
      </c>
      <c r="V135" s="12" t="s">
        <v>326</v>
      </c>
      <c r="W135" s="12" t="s">
        <v>326</v>
      </c>
      <c r="X135" s="12" t="s">
        <v>326</v>
      </c>
      <c r="Y135" s="12" t="s">
        <v>327</v>
      </c>
      <c r="Z135" s="12" t="s">
        <v>46</v>
      </c>
    </row>
    <row r="136" spans="1:26" ht="31.5" x14ac:dyDescent="0.25">
      <c r="A136" s="19">
        <v>66</v>
      </c>
      <c r="B136" s="91" t="s">
        <v>321</v>
      </c>
      <c r="C136" s="12" t="s">
        <v>322</v>
      </c>
      <c r="D136" s="20">
        <v>70992606</v>
      </c>
      <c r="E136" s="20">
        <v>102142203</v>
      </c>
      <c r="F136" s="20">
        <v>600090701</v>
      </c>
      <c r="G136" s="134" t="s">
        <v>338</v>
      </c>
      <c r="H136" s="8" t="s">
        <v>580</v>
      </c>
      <c r="I136" s="12" t="s">
        <v>29</v>
      </c>
      <c r="J136" s="12" t="s">
        <v>324</v>
      </c>
      <c r="K136" s="91" t="s">
        <v>339</v>
      </c>
      <c r="L136" s="75">
        <v>4000000</v>
      </c>
      <c r="M136" s="45">
        <f t="shared" si="3"/>
        <v>3400000</v>
      </c>
      <c r="N136" s="106">
        <v>2023</v>
      </c>
      <c r="O136" s="86">
        <v>2025</v>
      </c>
      <c r="P136" s="12"/>
      <c r="Q136" s="12" t="s">
        <v>326</v>
      </c>
      <c r="R136" s="12"/>
      <c r="S136" s="12" t="s">
        <v>326</v>
      </c>
      <c r="T136" s="12"/>
      <c r="U136" s="12"/>
      <c r="V136" s="12"/>
      <c r="W136" s="12"/>
      <c r="X136" s="12"/>
      <c r="Y136" s="12" t="s">
        <v>327</v>
      </c>
      <c r="Z136" s="12" t="s">
        <v>46</v>
      </c>
    </row>
    <row r="137" spans="1:26" ht="31.5" x14ac:dyDescent="0.25">
      <c r="A137" s="19">
        <v>67</v>
      </c>
      <c r="B137" s="91" t="s">
        <v>321</v>
      </c>
      <c r="C137" s="12" t="s">
        <v>322</v>
      </c>
      <c r="D137" s="20">
        <v>70992606</v>
      </c>
      <c r="E137" s="20">
        <v>102142203</v>
      </c>
      <c r="F137" s="20">
        <v>600090701</v>
      </c>
      <c r="G137" s="134" t="s">
        <v>340</v>
      </c>
      <c r="H137" s="8" t="s">
        <v>580</v>
      </c>
      <c r="I137" s="12" t="s">
        <v>29</v>
      </c>
      <c r="J137" s="12" t="s">
        <v>324</v>
      </c>
      <c r="K137" s="91" t="s">
        <v>341</v>
      </c>
      <c r="L137" s="75">
        <v>2500000</v>
      </c>
      <c r="M137" s="45">
        <f t="shared" si="3"/>
        <v>2125000</v>
      </c>
      <c r="N137" s="106">
        <v>2023</v>
      </c>
      <c r="O137" s="86">
        <v>2025</v>
      </c>
      <c r="P137" s="12"/>
      <c r="Q137" s="12"/>
      <c r="R137" s="12"/>
      <c r="S137" s="12"/>
      <c r="T137" s="12"/>
      <c r="U137" s="12"/>
      <c r="V137" s="12" t="s">
        <v>326</v>
      </c>
      <c r="W137" s="12"/>
      <c r="X137" s="12"/>
      <c r="Y137" s="12" t="s">
        <v>327</v>
      </c>
      <c r="Z137" s="12" t="s">
        <v>46</v>
      </c>
    </row>
    <row r="138" spans="1:26" ht="73.5" x14ac:dyDescent="0.25">
      <c r="A138" s="19">
        <v>68</v>
      </c>
      <c r="B138" s="16" t="s">
        <v>258</v>
      </c>
      <c r="C138" s="8" t="s">
        <v>54</v>
      </c>
      <c r="D138" s="20">
        <v>70156743</v>
      </c>
      <c r="E138" s="20">
        <v>102142505</v>
      </c>
      <c r="F138" s="20">
        <v>650018290</v>
      </c>
      <c r="G138" s="156" t="s">
        <v>342</v>
      </c>
      <c r="H138" s="8" t="s">
        <v>580</v>
      </c>
      <c r="I138" s="8" t="s">
        <v>29</v>
      </c>
      <c r="J138" s="8" t="s">
        <v>54</v>
      </c>
      <c r="K138" s="92" t="s">
        <v>343</v>
      </c>
      <c r="L138" s="75">
        <v>2000000</v>
      </c>
      <c r="M138" s="45">
        <f t="shared" si="3"/>
        <v>1700000</v>
      </c>
      <c r="N138" s="90">
        <v>2023</v>
      </c>
      <c r="O138" s="90">
        <v>2023</v>
      </c>
      <c r="P138" s="165"/>
      <c r="Q138" s="165" t="s">
        <v>44</v>
      </c>
      <c r="R138" s="165" t="s">
        <v>44</v>
      </c>
      <c r="S138" s="165"/>
      <c r="T138" s="166"/>
      <c r="U138" s="166"/>
      <c r="V138" s="166"/>
      <c r="W138" s="166"/>
      <c r="X138" s="166"/>
      <c r="Y138" s="8" t="s">
        <v>266</v>
      </c>
      <c r="Z138" s="166"/>
    </row>
    <row r="139" spans="1:26" ht="52.5" x14ac:dyDescent="0.25">
      <c r="A139" s="19">
        <v>69</v>
      </c>
      <c r="B139" s="16" t="s">
        <v>258</v>
      </c>
      <c r="C139" s="8" t="s">
        <v>54</v>
      </c>
      <c r="D139" s="20">
        <v>70156743</v>
      </c>
      <c r="E139" s="20">
        <v>102142505</v>
      </c>
      <c r="F139" s="20">
        <v>650018290</v>
      </c>
      <c r="G139" s="18" t="s">
        <v>259</v>
      </c>
      <c r="H139" s="8" t="s">
        <v>580</v>
      </c>
      <c r="I139" s="8" t="s">
        <v>29</v>
      </c>
      <c r="J139" s="8" t="s">
        <v>54</v>
      </c>
      <c r="K139" s="16" t="s">
        <v>260</v>
      </c>
      <c r="L139" s="75">
        <v>3000000</v>
      </c>
      <c r="M139" s="45">
        <f t="shared" si="3"/>
        <v>2550000</v>
      </c>
      <c r="N139" s="106">
        <v>2023</v>
      </c>
      <c r="O139" s="106">
        <v>2023</v>
      </c>
      <c r="P139" s="20"/>
      <c r="Q139" s="20" t="s">
        <v>65</v>
      </c>
      <c r="R139" s="20"/>
      <c r="S139" s="20"/>
      <c r="T139" s="20"/>
      <c r="U139" s="20"/>
      <c r="V139" s="20"/>
      <c r="W139" s="20"/>
      <c r="X139" s="20"/>
      <c r="Y139" s="8" t="s">
        <v>261</v>
      </c>
      <c r="Z139" s="8"/>
    </row>
    <row r="140" spans="1:26" ht="52.5" x14ac:dyDescent="0.25">
      <c r="A140" s="19">
        <v>70</v>
      </c>
      <c r="B140" s="16" t="s">
        <v>258</v>
      </c>
      <c r="C140" s="8" t="s">
        <v>54</v>
      </c>
      <c r="D140" s="20">
        <v>70156743</v>
      </c>
      <c r="E140" s="20">
        <v>102142505</v>
      </c>
      <c r="F140" s="20">
        <v>650018290</v>
      </c>
      <c r="G140" s="18" t="s">
        <v>262</v>
      </c>
      <c r="H140" s="8" t="s">
        <v>580</v>
      </c>
      <c r="I140" s="8" t="s">
        <v>29</v>
      </c>
      <c r="J140" s="8" t="s">
        <v>54</v>
      </c>
      <c r="K140" s="16" t="s">
        <v>263</v>
      </c>
      <c r="L140" s="75">
        <v>500000</v>
      </c>
      <c r="M140" s="45">
        <f t="shared" si="3"/>
        <v>425000</v>
      </c>
      <c r="N140" s="106">
        <v>2024</v>
      </c>
      <c r="O140" s="106">
        <v>2024</v>
      </c>
      <c r="P140" s="20" t="s">
        <v>65</v>
      </c>
      <c r="Q140" s="20"/>
      <c r="R140" s="20"/>
      <c r="S140" s="20"/>
      <c r="T140" s="20"/>
      <c r="U140" s="20"/>
      <c r="V140" s="20"/>
      <c r="W140" s="20"/>
      <c r="X140" s="20"/>
      <c r="Y140" s="8" t="s">
        <v>261</v>
      </c>
      <c r="Z140" s="8"/>
    </row>
    <row r="141" spans="1:26" ht="94.5" x14ac:dyDescent="0.25">
      <c r="A141" s="19">
        <v>71</v>
      </c>
      <c r="B141" s="16" t="s">
        <v>258</v>
      </c>
      <c r="C141" s="8" t="s">
        <v>54</v>
      </c>
      <c r="D141" s="20">
        <v>70156743</v>
      </c>
      <c r="E141" s="20">
        <v>102142505</v>
      </c>
      <c r="F141" s="20">
        <v>650018290</v>
      </c>
      <c r="G141" s="18" t="s">
        <v>264</v>
      </c>
      <c r="H141" s="8" t="s">
        <v>580</v>
      </c>
      <c r="I141" s="8" t="s">
        <v>29</v>
      </c>
      <c r="J141" s="8" t="s">
        <v>54</v>
      </c>
      <c r="K141" s="16" t="s">
        <v>265</v>
      </c>
      <c r="L141" s="75">
        <v>700000</v>
      </c>
      <c r="M141" s="45">
        <f t="shared" si="3"/>
        <v>595000</v>
      </c>
      <c r="N141" s="106">
        <v>2023</v>
      </c>
      <c r="O141" s="106">
        <v>2023</v>
      </c>
      <c r="P141" s="20"/>
      <c r="Q141" s="20"/>
      <c r="R141" s="20"/>
      <c r="S141" s="20"/>
      <c r="T141" s="20"/>
      <c r="U141" s="20" t="s">
        <v>65</v>
      </c>
      <c r="V141" s="20"/>
      <c r="W141" s="20"/>
      <c r="X141" s="20"/>
      <c r="Y141" s="8" t="s">
        <v>266</v>
      </c>
      <c r="Z141" s="8"/>
    </row>
    <row r="142" spans="1:26" ht="105" x14ac:dyDescent="0.25">
      <c r="A142" s="19">
        <v>72</v>
      </c>
      <c r="B142" s="16" t="s">
        <v>258</v>
      </c>
      <c r="C142" s="8" t="s">
        <v>54</v>
      </c>
      <c r="D142" s="20">
        <v>70156743</v>
      </c>
      <c r="E142" s="20">
        <v>102142505</v>
      </c>
      <c r="F142" s="20">
        <v>650018290</v>
      </c>
      <c r="G142" s="18" t="s">
        <v>267</v>
      </c>
      <c r="H142" s="8" t="s">
        <v>580</v>
      </c>
      <c r="I142" s="8" t="s">
        <v>29</v>
      </c>
      <c r="J142" s="8" t="s">
        <v>54</v>
      </c>
      <c r="K142" s="16" t="s">
        <v>268</v>
      </c>
      <c r="L142" s="75">
        <v>1000000</v>
      </c>
      <c r="M142" s="45">
        <f t="shared" si="3"/>
        <v>850000</v>
      </c>
      <c r="N142" s="122">
        <v>2023</v>
      </c>
      <c r="O142" s="122">
        <v>2023</v>
      </c>
      <c r="P142" s="20"/>
      <c r="Q142" s="20"/>
      <c r="R142" s="20"/>
      <c r="S142" s="20"/>
      <c r="T142" s="20"/>
      <c r="U142" s="20"/>
      <c r="V142" s="20"/>
      <c r="W142" s="20"/>
      <c r="X142" s="20"/>
      <c r="Y142" s="8" t="s">
        <v>261</v>
      </c>
      <c r="Z142" s="8"/>
    </row>
    <row r="143" spans="1:26" ht="84" x14ac:dyDescent="0.25">
      <c r="A143" s="19">
        <v>73</v>
      </c>
      <c r="B143" s="16" t="s">
        <v>258</v>
      </c>
      <c r="C143" s="8" t="s">
        <v>54</v>
      </c>
      <c r="D143" s="20">
        <v>70156743</v>
      </c>
      <c r="E143" s="20">
        <v>102142505</v>
      </c>
      <c r="F143" s="20">
        <v>650018290</v>
      </c>
      <c r="G143" s="18" t="s">
        <v>269</v>
      </c>
      <c r="H143" s="8" t="s">
        <v>580</v>
      </c>
      <c r="I143" s="8" t="s">
        <v>29</v>
      </c>
      <c r="J143" s="8" t="s">
        <v>54</v>
      </c>
      <c r="K143" s="16" t="s">
        <v>270</v>
      </c>
      <c r="L143" s="75">
        <v>1000000</v>
      </c>
      <c r="M143" s="45">
        <f t="shared" si="3"/>
        <v>850000</v>
      </c>
      <c r="N143" s="122">
        <v>2023</v>
      </c>
      <c r="O143" s="122">
        <v>2023</v>
      </c>
      <c r="P143" s="20"/>
      <c r="Q143" s="20"/>
      <c r="R143" s="20"/>
      <c r="S143" s="20"/>
      <c r="T143" s="20"/>
      <c r="U143" s="20"/>
      <c r="V143" s="20"/>
      <c r="W143" s="20" t="s">
        <v>65</v>
      </c>
      <c r="X143" s="20"/>
      <c r="Y143" s="8" t="s">
        <v>266</v>
      </c>
      <c r="Z143" s="8"/>
    </row>
    <row r="144" spans="1:26" ht="42" x14ac:dyDescent="0.25">
      <c r="A144" s="19">
        <v>74</v>
      </c>
      <c r="B144" s="16" t="s">
        <v>258</v>
      </c>
      <c r="C144" s="8" t="s">
        <v>54</v>
      </c>
      <c r="D144" s="20">
        <v>70156743</v>
      </c>
      <c r="E144" s="20">
        <v>102142505</v>
      </c>
      <c r="F144" s="20">
        <v>650018290</v>
      </c>
      <c r="G144" s="18" t="s">
        <v>254</v>
      </c>
      <c r="H144" s="8" t="s">
        <v>580</v>
      </c>
      <c r="I144" s="8" t="s">
        <v>29</v>
      </c>
      <c r="J144" s="8" t="s">
        <v>54</v>
      </c>
      <c r="K144" s="16" t="s">
        <v>271</v>
      </c>
      <c r="L144" s="75">
        <v>5500000</v>
      </c>
      <c r="M144" s="45">
        <f t="shared" si="3"/>
        <v>4675000</v>
      </c>
      <c r="N144" s="106">
        <v>2023</v>
      </c>
      <c r="O144" s="106">
        <v>2023</v>
      </c>
      <c r="P144" s="20"/>
      <c r="Q144" s="20"/>
      <c r="R144" s="20"/>
      <c r="S144" s="20"/>
      <c r="T144" s="20"/>
      <c r="U144" s="20"/>
      <c r="V144" s="20"/>
      <c r="W144" s="20"/>
      <c r="X144" s="20"/>
      <c r="Y144" s="8" t="s">
        <v>266</v>
      </c>
      <c r="Z144" s="8"/>
    </row>
    <row r="145" spans="1:26" ht="42" x14ac:dyDescent="0.25">
      <c r="A145" s="19">
        <v>75</v>
      </c>
      <c r="B145" s="16" t="s">
        <v>344</v>
      </c>
      <c r="C145" s="8" t="s">
        <v>230</v>
      </c>
      <c r="D145" s="20">
        <v>70992487</v>
      </c>
      <c r="E145" s="20">
        <v>102142599</v>
      </c>
      <c r="F145" s="20">
        <v>600090574</v>
      </c>
      <c r="G145" s="18" t="s">
        <v>231</v>
      </c>
      <c r="H145" s="8" t="s">
        <v>580</v>
      </c>
      <c r="I145" s="8" t="s">
        <v>29</v>
      </c>
      <c r="J145" s="8" t="s">
        <v>232</v>
      </c>
      <c r="K145" s="16" t="s">
        <v>345</v>
      </c>
      <c r="L145" s="75">
        <v>4500000</v>
      </c>
      <c r="M145" s="45">
        <f t="shared" si="3"/>
        <v>3825000</v>
      </c>
      <c r="N145" s="122">
        <v>2023</v>
      </c>
      <c r="O145" s="8">
        <v>2024</v>
      </c>
      <c r="P145" s="8"/>
      <c r="Q145" s="8" t="s">
        <v>44</v>
      </c>
      <c r="R145" s="8"/>
      <c r="S145" s="8" t="s">
        <v>44</v>
      </c>
      <c r="T145" s="8"/>
      <c r="U145" s="8"/>
      <c r="V145" s="164" t="s">
        <v>44</v>
      </c>
      <c r="W145" s="8"/>
      <c r="X145" s="8"/>
      <c r="Y145" s="8" t="s">
        <v>234</v>
      </c>
      <c r="Z145" s="8"/>
    </row>
    <row r="146" spans="1:26" ht="31.5" x14ac:dyDescent="0.25">
      <c r="A146" s="19">
        <v>76</v>
      </c>
      <c r="B146" s="16" t="s">
        <v>344</v>
      </c>
      <c r="C146" s="8" t="s">
        <v>230</v>
      </c>
      <c r="D146" s="20">
        <v>70992487</v>
      </c>
      <c r="E146" s="20">
        <v>102142599</v>
      </c>
      <c r="F146" s="20">
        <v>600090574</v>
      </c>
      <c r="G146" s="18" t="s">
        <v>236</v>
      </c>
      <c r="H146" s="8" t="s">
        <v>580</v>
      </c>
      <c r="I146" s="8" t="s">
        <v>29</v>
      </c>
      <c r="J146" s="8" t="s">
        <v>232</v>
      </c>
      <c r="K146" s="16" t="s">
        <v>346</v>
      </c>
      <c r="L146" s="75">
        <v>5000000</v>
      </c>
      <c r="M146" s="45">
        <f t="shared" si="3"/>
        <v>4250000</v>
      </c>
      <c r="N146" s="122">
        <v>2023</v>
      </c>
      <c r="O146" s="8">
        <v>2027</v>
      </c>
      <c r="P146" s="8" t="s">
        <v>44</v>
      </c>
      <c r="Q146" s="8"/>
      <c r="R146" s="8"/>
      <c r="S146" s="8" t="s">
        <v>44</v>
      </c>
      <c r="T146" s="8"/>
      <c r="U146" s="8"/>
      <c r="V146" s="8"/>
      <c r="W146" s="8"/>
      <c r="X146" s="8"/>
      <c r="Y146" s="8" t="s">
        <v>152</v>
      </c>
      <c r="Z146" s="8"/>
    </row>
    <row r="147" spans="1:26" ht="31.5" x14ac:dyDescent="0.25">
      <c r="A147" s="19">
        <v>77</v>
      </c>
      <c r="B147" s="16" t="s">
        <v>344</v>
      </c>
      <c r="C147" s="8" t="s">
        <v>230</v>
      </c>
      <c r="D147" s="20">
        <v>70992487</v>
      </c>
      <c r="E147" s="20">
        <v>102142599</v>
      </c>
      <c r="F147" s="20">
        <v>600090574</v>
      </c>
      <c r="G147" s="18" t="s">
        <v>237</v>
      </c>
      <c r="H147" s="8" t="s">
        <v>580</v>
      </c>
      <c r="I147" s="8" t="s">
        <v>29</v>
      </c>
      <c r="J147" s="8" t="s">
        <v>232</v>
      </c>
      <c r="K147" s="16" t="s">
        <v>346</v>
      </c>
      <c r="L147" s="75">
        <v>3000000</v>
      </c>
      <c r="M147" s="45">
        <f t="shared" si="3"/>
        <v>2550000</v>
      </c>
      <c r="N147" s="122">
        <v>2023</v>
      </c>
      <c r="O147" s="8">
        <v>2027</v>
      </c>
      <c r="P147" s="8" t="s">
        <v>44</v>
      </c>
      <c r="Q147" s="8"/>
      <c r="R147" s="8"/>
      <c r="S147" s="8" t="s">
        <v>44</v>
      </c>
      <c r="T147" s="8"/>
      <c r="U147" s="8"/>
      <c r="V147" s="8"/>
      <c r="W147" s="8"/>
      <c r="X147" s="8"/>
      <c r="Y147" s="8" t="s">
        <v>152</v>
      </c>
      <c r="Z147" s="8"/>
    </row>
    <row r="148" spans="1:26" ht="31.5" x14ac:dyDescent="0.25">
      <c r="A148" s="19">
        <v>78</v>
      </c>
      <c r="B148" s="16" t="s">
        <v>344</v>
      </c>
      <c r="C148" s="105" t="s">
        <v>230</v>
      </c>
      <c r="D148" s="20">
        <v>70992487</v>
      </c>
      <c r="E148" s="20">
        <v>102142599</v>
      </c>
      <c r="F148" s="20">
        <v>600090574</v>
      </c>
      <c r="G148" s="18" t="s">
        <v>347</v>
      </c>
      <c r="H148" s="8" t="s">
        <v>580</v>
      </c>
      <c r="I148" s="8" t="s">
        <v>29</v>
      </c>
      <c r="J148" s="8" t="s">
        <v>232</v>
      </c>
      <c r="K148" s="16" t="s">
        <v>348</v>
      </c>
      <c r="L148" s="75">
        <v>10000000</v>
      </c>
      <c r="M148" s="45">
        <f t="shared" si="3"/>
        <v>8500000</v>
      </c>
      <c r="N148" s="122">
        <v>2023</v>
      </c>
      <c r="O148" s="8">
        <v>2027</v>
      </c>
      <c r="P148" s="8" t="s">
        <v>44</v>
      </c>
      <c r="Q148" s="8" t="s">
        <v>44</v>
      </c>
      <c r="R148" s="8" t="s">
        <v>44</v>
      </c>
      <c r="S148" s="8" t="s">
        <v>44</v>
      </c>
      <c r="T148" s="8"/>
      <c r="U148" s="8"/>
      <c r="V148" s="8"/>
      <c r="W148" s="8"/>
      <c r="X148" s="8"/>
      <c r="Y148" s="8" t="s">
        <v>152</v>
      </c>
      <c r="Z148" s="8"/>
    </row>
    <row r="149" spans="1:26" ht="31.5" x14ac:dyDescent="0.25">
      <c r="A149" s="19">
        <v>79</v>
      </c>
      <c r="B149" s="16" t="s">
        <v>344</v>
      </c>
      <c r="C149" s="8" t="s">
        <v>230</v>
      </c>
      <c r="D149" s="20">
        <v>70992487</v>
      </c>
      <c r="E149" s="20">
        <v>102142599</v>
      </c>
      <c r="F149" s="20">
        <v>600090574</v>
      </c>
      <c r="G149" s="18" t="s">
        <v>349</v>
      </c>
      <c r="H149" s="8" t="s">
        <v>580</v>
      </c>
      <c r="I149" s="8" t="s">
        <v>29</v>
      </c>
      <c r="J149" s="8" t="s">
        <v>232</v>
      </c>
      <c r="K149" s="16" t="s">
        <v>350</v>
      </c>
      <c r="L149" s="75">
        <v>3000000</v>
      </c>
      <c r="M149" s="45">
        <f t="shared" si="3"/>
        <v>2550000</v>
      </c>
      <c r="N149" s="122">
        <v>2023</v>
      </c>
      <c r="O149" s="8">
        <v>2025</v>
      </c>
      <c r="P149" s="8"/>
      <c r="Q149" s="8"/>
      <c r="R149" s="8"/>
      <c r="S149" s="8"/>
      <c r="T149" s="8"/>
      <c r="U149" s="8"/>
      <c r="V149" s="8"/>
      <c r="W149" s="8"/>
      <c r="X149" s="8" t="s">
        <v>44</v>
      </c>
      <c r="Y149" s="8" t="s">
        <v>152</v>
      </c>
      <c r="Z149" s="8"/>
    </row>
    <row r="150" spans="1:26" ht="31.5" x14ac:dyDescent="0.25">
      <c r="A150" s="19">
        <v>80</v>
      </c>
      <c r="B150" s="16" t="s">
        <v>344</v>
      </c>
      <c r="C150" s="8" t="s">
        <v>230</v>
      </c>
      <c r="D150" s="20">
        <v>70992487</v>
      </c>
      <c r="E150" s="20">
        <v>102142599</v>
      </c>
      <c r="F150" s="20">
        <v>600090574</v>
      </c>
      <c r="G150" s="18" t="s">
        <v>238</v>
      </c>
      <c r="H150" s="8" t="s">
        <v>580</v>
      </c>
      <c r="I150" s="8" t="s">
        <v>29</v>
      </c>
      <c r="J150" s="8" t="s">
        <v>232</v>
      </c>
      <c r="K150" s="16" t="s">
        <v>351</v>
      </c>
      <c r="L150" s="75">
        <v>3000000</v>
      </c>
      <c r="M150" s="45">
        <f t="shared" si="3"/>
        <v>2550000</v>
      </c>
      <c r="N150" s="122">
        <v>2023</v>
      </c>
      <c r="O150" s="8">
        <v>2027</v>
      </c>
      <c r="P150" s="8"/>
      <c r="Q150" s="8"/>
      <c r="R150" s="8"/>
      <c r="S150" s="8" t="s">
        <v>44</v>
      </c>
      <c r="T150" s="8"/>
      <c r="U150" s="8"/>
      <c r="V150" s="8"/>
      <c r="W150" s="8"/>
      <c r="X150" s="8"/>
      <c r="Y150" s="8" t="s">
        <v>152</v>
      </c>
      <c r="Z150" s="8"/>
    </row>
    <row r="151" spans="1:26" ht="42" x14ac:dyDescent="0.25">
      <c r="A151" s="19">
        <v>81</v>
      </c>
      <c r="B151" s="16" t="s">
        <v>344</v>
      </c>
      <c r="C151" s="8" t="s">
        <v>230</v>
      </c>
      <c r="D151" s="20">
        <v>70992487</v>
      </c>
      <c r="E151" s="20">
        <v>102142599</v>
      </c>
      <c r="F151" s="20">
        <v>600090574</v>
      </c>
      <c r="G151" s="18" t="s">
        <v>239</v>
      </c>
      <c r="H151" s="8" t="s">
        <v>580</v>
      </c>
      <c r="I151" s="8" t="s">
        <v>29</v>
      </c>
      <c r="J151" s="8" t="s">
        <v>232</v>
      </c>
      <c r="K151" s="16" t="s">
        <v>352</v>
      </c>
      <c r="L151" s="75">
        <v>1500000</v>
      </c>
      <c r="M151" s="45">
        <f t="shared" si="3"/>
        <v>1275000</v>
      </c>
      <c r="N151" s="122">
        <v>2023</v>
      </c>
      <c r="O151" s="8">
        <v>2027</v>
      </c>
      <c r="P151" s="8"/>
      <c r="Q151" s="8" t="s">
        <v>44</v>
      </c>
      <c r="R151" s="8" t="s">
        <v>44</v>
      </c>
      <c r="S151" s="8" t="s">
        <v>44</v>
      </c>
      <c r="T151" s="8"/>
      <c r="U151" s="8"/>
      <c r="V151" s="8"/>
      <c r="W151" s="8"/>
      <c r="X151" s="8"/>
      <c r="Y151" s="8" t="s">
        <v>152</v>
      </c>
      <c r="Z151" s="8"/>
    </row>
    <row r="152" spans="1:26" ht="31.5" x14ac:dyDescent="0.25">
      <c r="A152" s="19">
        <v>82</v>
      </c>
      <c r="B152" s="16" t="s">
        <v>344</v>
      </c>
      <c r="C152" s="8" t="s">
        <v>230</v>
      </c>
      <c r="D152" s="20">
        <v>70992487</v>
      </c>
      <c r="E152" s="20">
        <v>117200344</v>
      </c>
      <c r="F152" s="20">
        <v>600090574</v>
      </c>
      <c r="G152" s="18" t="s">
        <v>240</v>
      </c>
      <c r="H152" s="8" t="s">
        <v>580</v>
      </c>
      <c r="I152" s="8" t="s">
        <v>29</v>
      </c>
      <c r="J152" s="8" t="s">
        <v>232</v>
      </c>
      <c r="K152" s="16" t="s">
        <v>241</v>
      </c>
      <c r="L152" s="75">
        <v>3000000</v>
      </c>
      <c r="M152" s="45">
        <f t="shared" si="3"/>
        <v>2550000</v>
      </c>
      <c r="N152" s="122">
        <v>2023</v>
      </c>
      <c r="O152" s="8">
        <v>2027</v>
      </c>
      <c r="P152" s="8" t="s">
        <v>44</v>
      </c>
      <c r="Q152" s="8" t="s">
        <v>44</v>
      </c>
      <c r="R152" s="8" t="s">
        <v>44</v>
      </c>
      <c r="S152" s="8" t="s">
        <v>44</v>
      </c>
      <c r="T152" s="8"/>
      <c r="U152" s="8"/>
      <c r="V152" s="8"/>
      <c r="W152" s="8" t="s">
        <v>44</v>
      </c>
      <c r="X152" s="8"/>
      <c r="Y152" s="8" t="s">
        <v>152</v>
      </c>
      <c r="Z152" s="8"/>
    </row>
    <row r="153" spans="1:26" ht="52.5" x14ac:dyDescent="0.25">
      <c r="A153" s="19">
        <v>83</v>
      </c>
      <c r="B153" s="16" t="s">
        <v>353</v>
      </c>
      <c r="C153" s="105" t="s">
        <v>81</v>
      </c>
      <c r="D153" s="20">
        <v>68210582</v>
      </c>
      <c r="E153" s="20">
        <v>102142939</v>
      </c>
      <c r="F153" s="20">
        <v>600090761</v>
      </c>
      <c r="G153" s="18" t="s">
        <v>354</v>
      </c>
      <c r="H153" s="8" t="s">
        <v>580</v>
      </c>
      <c r="I153" s="8" t="s">
        <v>29</v>
      </c>
      <c r="J153" s="8" t="s">
        <v>83</v>
      </c>
      <c r="K153" s="93" t="s">
        <v>544</v>
      </c>
      <c r="L153" s="75">
        <v>40000000</v>
      </c>
      <c r="M153" s="45">
        <f t="shared" si="3"/>
        <v>34000000</v>
      </c>
      <c r="N153" s="122">
        <v>2023</v>
      </c>
      <c r="O153" s="8">
        <v>2023</v>
      </c>
      <c r="P153" s="8"/>
      <c r="Q153" s="8"/>
      <c r="R153" s="8"/>
      <c r="S153" s="8"/>
      <c r="T153" s="8"/>
      <c r="U153" s="8" t="s">
        <v>65</v>
      </c>
      <c r="V153" s="8" t="s">
        <v>65</v>
      </c>
      <c r="W153" s="8" t="s">
        <v>65</v>
      </c>
      <c r="X153" s="8"/>
      <c r="Y153" s="8" t="s">
        <v>111</v>
      </c>
      <c r="Z153" s="8" t="s">
        <v>356</v>
      </c>
    </row>
    <row r="154" spans="1:26" ht="52.5" x14ac:dyDescent="0.25">
      <c r="A154" s="19">
        <v>84</v>
      </c>
      <c r="B154" s="16" t="s">
        <v>85</v>
      </c>
      <c r="C154" s="105" t="s">
        <v>81</v>
      </c>
      <c r="D154" s="20">
        <v>75016109</v>
      </c>
      <c r="E154" s="20"/>
      <c r="F154" s="20">
        <v>600090337</v>
      </c>
      <c r="G154" s="18" t="s">
        <v>357</v>
      </c>
      <c r="H154" s="8" t="s">
        <v>580</v>
      </c>
      <c r="I154" s="8" t="s">
        <v>29</v>
      </c>
      <c r="J154" s="8" t="s">
        <v>83</v>
      </c>
      <c r="K154" s="16" t="s">
        <v>357</v>
      </c>
      <c r="L154" s="75">
        <v>200000</v>
      </c>
      <c r="M154" s="45">
        <f t="shared" si="3"/>
        <v>170000</v>
      </c>
      <c r="N154" s="122">
        <v>2023</v>
      </c>
      <c r="O154" s="122">
        <v>2023</v>
      </c>
      <c r="P154" s="8"/>
      <c r="Q154" s="8"/>
      <c r="R154" s="8"/>
      <c r="S154" s="8" t="s">
        <v>44</v>
      </c>
      <c r="T154" s="8"/>
      <c r="U154" s="8"/>
      <c r="V154" s="8"/>
      <c r="W154" s="8"/>
      <c r="X154" s="8" t="s">
        <v>44</v>
      </c>
      <c r="Y154" s="8"/>
      <c r="Z154" s="8"/>
    </row>
    <row r="155" spans="1:26" ht="42" x14ac:dyDescent="0.25">
      <c r="A155" s="19">
        <v>85</v>
      </c>
      <c r="B155" s="16" t="s">
        <v>358</v>
      </c>
      <c r="C155" s="105" t="s">
        <v>81</v>
      </c>
      <c r="D155" s="20">
        <v>75016346</v>
      </c>
      <c r="E155" s="20">
        <v>102142629</v>
      </c>
      <c r="F155" s="20">
        <v>600090591</v>
      </c>
      <c r="G155" s="18" t="s">
        <v>359</v>
      </c>
      <c r="H155" s="8" t="s">
        <v>580</v>
      </c>
      <c r="I155" s="8" t="s">
        <v>29</v>
      </c>
      <c r="J155" s="8" t="s">
        <v>83</v>
      </c>
      <c r="K155" s="16" t="s">
        <v>360</v>
      </c>
      <c r="L155" s="75">
        <v>3000000</v>
      </c>
      <c r="M155" s="45">
        <f t="shared" si="3"/>
        <v>2550000</v>
      </c>
      <c r="N155" s="122">
        <v>2023</v>
      </c>
      <c r="O155" s="106">
        <v>2023</v>
      </c>
      <c r="P155" s="8" t="s">
        <v>44</v>
      </c>
      <c r="Q155" s="8"/>
      <c r="R155" s="8"/>
      <c r="S155" s="8"/>
      <c r="T155" s="8"/>
      <c r="U155" s="8"/>
      <c r="V155" s="8"/>
      <c r="W155" s="8"/>
      <c r="X155" s="8"/>
      <c r="Y155" s="8"/>
      <c r="Z155" s="8"/>
    </row>
    <row r="156" spans="1:26" ht="73.5" x14ac:dyDescent="0.25">
      <c r="A156" s="19">
        <v>86</v>
      </c>
      <c r="B156" s="16" t="s">
        <v>361</v>
      </c>
      <c r="C156" s="105" t="s">
        <v>81</v>
      </c>
      <c r="D156" s="20">
        <v>75016028</v>
      </c>
      <c r="E156" s="20">
        <v>102142637</v>
      </c>
      <c r="F156" s="20">
        <v>600090604</v>
      </c>
      <c r="G156" s="18" t="s">
        <v>362</v>
      </c>
      <c r="H156" s="8" t="s">
        <v>580</v>
      </c>
      <c r="I156" s="8" t="s">
        <v>29</v>
      </c>
      <c r="J156" s="8" t="s">
        <v>83</v>
      </c>
      <c r="K156" s="16" t="s">
        <v>363</v>
      </c>
      <c r="L156" s="75">
        <v>8000000</v>
      </c>
      <c r="M156" s="45">
        <f t="shared" si="3"/>
        <v>6800000</v>
      </c>
      <c r="N156" s="122">
        <v>2023</v>
      </c>
      <c r="O156" s="106">
        <v>2023</v>
      </c>
      <c r="P156" s="8"/>
      <c r="Q156" s="8" t="s">
        <v>65</v>
      </c>
      <c r="R156" s="8"/>
      <c r="S156" s="8"/>
      <c r="T156" s="8"/>
      <c r="U156" s="8"/>
      <c r="V156" s="8" t="s">
        <v>44</v>
      </c>
      <c r="W156" s="8" t="s">
        <v>44</v>
      </c>
      <c r="X156" s="8"/>
      <c r="Y156" s="164" t="s">
        <v>364</v>
      </c>
      <c r="Z156" s="8"/>
    </row>
    <row r="157" spans="1:26" ht="84" x14ac:dyDescent="0.25">
      <c r="A157" s="19">
        <v>87</v>
      </c>
      <c r="B157" s="16" t="s">
        <v>361</v>
      </c>
      <c r="C157" s="105" t="s">
        <v>81</v>
      </c>
      <c r="D157" s="20">
        <v>75016028</v>
      </c>
      <c r="E157" s="20">
        <v>102142637</v>
      </c>
      <c r="F157" s="20">
        <v>600090604</v>
      </c>
      <c r="G157" s="18" t="s">
        <v>365</v>
      </c>
      <c r="H157" s="8" t="s">
        <v>580</v>
      </c>
      <c r="I157" s="8" t="s">
        <v>29</v>
      </c>
      <c r="J157" s="8" t="s">
        <v>83</v>
      </c>
      <c r="K157" s="16" t="s">
        <v>365</v>
      </c>
      <c r="L157" s="75">
        <v>6000000</v>
      </c>
      <c r="M157" s="45">
        <f t="shared" si="3"/>
        <v>5100000</v>
      </c>
      <c r="N157" s="122">
        <v>2023</v>
      </c>
      <c r="O157" s="106">
        <v>2023</v>
      </c>
      <c r="P157" s="8"/>
      <c r="Q157" s="8"/>
      <c r="R157" s="8"/>
      <c r="S157" s="8"/>
      <c r="T157" s="8"/>
      <c r="U157" s="8"/>
      <c r="V157" s="8" t="s">
        <v>44</v>
      </c>
      <c r="W157" s="8" t="s">
        <v>44</v>
      </c>
      <c r="X157" s="8"/>
      <c r="Y157" s="164" t="s">
        <v>364</v>
      </c>
      <c r="Z157" s="8"/>
    </row>
    <row r="158" spans="1:26" ht="31.5" x14ac:dyDescent="0.25">
      <c r="A158" s="19">
        <v>88</v>
      </c>
      <c r="B158" s="16" t="s">
        <v>361</v>
      </c>
      <c r="C158" s="105" t="s">
        <v>81</v>
      </c>
      <c r="D158" s="20">
        <v>75016028</v>
      </c>
      <c r="E158" s="20">
        <v>102142637</v>
      </c>
      <c r="F158" s="20">
        <v>600090604</v>
      </c>
      <c r="G158" s="18" t="s">
        <v>366</v>
      </c>
      <c r="H158" s="8" t="s">
        <v>580</v>
      </c>
      <c r="I158" s="8" t="s">
        <v>29</v>
      </c>
      <c r="J158" s="8" t="s">
        <v>83</v>
      </c>
      <c r="K158" s="16" t="s">
        <v>366</v>
      </c>
      <c r="L158" s="75">
        <v>25000000</v>
      </c>
      <c r="M158" s="45">
        <f t="shared" si="3"/>
        <v>21250000</v>
      </c>
      <c r="N158" s="122">
        <v>2023</v>
      </c>
      <c r="O158" s="8">
        <v>2027</v>
      </c>
      <c r="P158" s="8" t="s">
        <v>44</v>
      </c>
      <c r="Q158" s="8" t="s">
        <v>44</v>
      </c>
      <c r="R158" s="8" t="s">
        <v>44</v>
      </c>
      <c r="S158" s="8" t="s">
        <v>44</v>
      </c>
      <c r="T158" s="8"/>
      <c r="U158" s="8" t="s">
        <v>44</v>
      </c>
      <c r="V158" s="8" t="s">
        <v>44</v>
      </c>
      <c r="W158" s="8" t="s">
        <v>44</v>
      </c>
      <c r="X158" s="8"/>
      <c r="Y158" s="164" t="s">
        <v>364</v>
      </c>
      <c r="Z158" s="8"/>
    </row>
    <row r="159" spans="1:26" ht="31.5" x14ac:dyDescent="0.25">
      <c r="A159" s="19">
        <v>89</v>
      </c>
      <c r="B159" s="16" t="s">
        <v>88</v>
      </c>
      <c r="C159" s="105" t="s">
        <v>193</v>
      </c>
      <c r="D159" s="20">
        <v>70157308</v>
      </c>
      <c r="E159" s="20">
        <v>102142581</v>
      </c>
      <c r="F159" s="20">
        <v>650025610</v>
      </c>
      <c r="G159" s="18" t="s">
        <v>367</v>
      </c>
      <c r="H159" s="8" t="s">
        <v>580</v>
      </c>
      <c r="I159" s="8" t="s">
        <v>29</v>
      </c>
      <c r="J159" s="8" t="s">
        <v>91</v>
      </c>
      <c r="K159" s="16" t="s">
        <v>368</v>
      </c>
      <c r="L159" s="75">
        <v>2800000</v>
      </c>
      <c r="M159" s="45">
        <f t="shared" si="3"/>
        <v>2380000</v>
      </c>
      <c r="N159" s="122">
        <v>2023</v>
      </c>
      <c r="O159" s="106">
        <v>2023</v>
      </c>
      <c r="P159" s="8"/>
      <c r="Q159" s="8"/>
      <c r="R159" s="8"/>
      <c r="S159" s="8"/>
      <c r="T159" s="8"/>
      <c r="U159" s="8"/>
      <c r="V159" s="8"/>
      <c r="W159" s="8"/>
      <c r="X159" s="8"/>
      <c r="Y159" s="8" t="s">
        <v>369</v>
      </c>
      <c r="Z159" s="8" t="s">
        <v>370</v>
      </c>
    </row>
    <row r="160" spans="1:26" ht="31.5" x14ac:dyDescent="0.25">
      <c r="A160" s="19">
        <v>90</v>
      </c>
      <c r="B160" s="16" t="s">
        <v>88</v>
      </c>
      <c r="C160" s="105" t="s">
        <v>193</v>
      </c>
      <c r="D160" s="20">
        <v>70157308</v>
      </c>
      <c r="E160" s="20">
        <v>102142581</v>
      </c>
      <c r="F160" s="20">
        <v>650025610</v>
      </c>
      <c r="G160" s="18" t="s">
        <v>371</v>
      </c>
      <c r="H160" s="8" t="s">
        <v>580</v>
      </c>
      <c r="I160" s="8" t="s">
        <v>29</v>
      </c>
      <c r="J160" s="8" t="s">
        <v>91</v>
      </c>
      <c r="K160" s="16" t="s">
        <v>372</v>
      </c>
      <c r="L160" s="75">
        <v>4000000</v>
      </c>
      <c r="M160" s="45">
        <f t="shared" si="3"/>
        <v>3400000</v>
      </c>
      <c r="N160" s="122">
        <v>2023</v>
      </c>
      <c r="O160" s="106">
        <v>2023</v>
      </c>
      <c r="P160" s="8" t="s">
        <v>44</v>
      </c>
      <c r="Q160" s="8" t="s">
        <v>44</v>
      </c>
      <c r="R160" s="8" t="s">
        <v>44</v>
      </c>
      <c r="S160" s="8" t="s">
        <v>44</v>
      </c>
      <c r="T160" s="8"/>
      <c r="U160" s="8"/>
      <c r="V160" s="8" t="s">
        <v>44</v>
      </c>
      <c r="W160" s="8"/>
      <c r="X160" s="8" t="s">
        <v>44</v>
      </c>
      <c r="Y160" s="8" t="s">
        <v>369</v>
      </c>
      <c r="Z160" s="8" t="s">
        <v>373</v>
      </c>
    </row>
    <row r="161" spans="1:26" ht="31.5" x14ac:dyDescent="0.25">
      <c r="A161" s="19">
        <v>91</v>
      </c>
      <c r="B161" s="16" t="s">
        <v>88</v>
      </c>
      <c r="C161" s="105" t="s">
        <v>193</v>
      </c>
      <c r="D161" s="20">
        <v>70157308</v>
      </c>
      <c r="E161" s="20">
        <v>102142581</v>
      </c>
      <c r="F161" s="20">
        <v>650025610</v>
      </c>
      <c r="G161" s="18" t="s">
        <v>197</v>
      </c>
      <c r="H161" s="8" t="s">
        <v>580</v>
      </c>
      <c r="I161" s="8" t="s">
        <v>29</v>
      </c>
      <c r="J161" s="8" t="s">
        <v>91</v>
      </c>
      <c r="K161" s="16" t="s">
        <v>374</v>
      </c>
      <c r="L161" s="75">
        <v>2000000</v>
      </c>
      <c r="M161" s="45">
        <f t="shared" si="3"/>
        <v>1700000</v>
      </c>
      <c r="N161" s="106">
        <v>2024</v>
      </c>
      <c r="O161" s="106">
        <v>2024</v>
      </c>
      <c r="P161" s="8"/>
      <c r="Q161" s="8"/>
      <c r="R161" s="8"/>
      <c r="S161" s="8"/>
      <c r="T161" s="8"/>
      <c r="U161" s="8" t="s">
        <v>44</v>
      </c>
      <c r="V161" s="8"/>
      <c r="W161" s="8"/>
      <c r="X161" s="8" t="s">
        <v>44</v>
      </c>
      <c r="Y161" s="8" t="s">
        <v>369</v>
      </c>
      <c r="Z161" s="8" t="s">
        <v>375</v>
      </c>
    </row>
    <row r="162" spans="1:26" ht="31.5" x14ac:dyDescent="0.25">
      <c r="A162" s="19">
        <v>92</v>
      </c>
      <c r="B162" s="16" t="s">
        <v>88</v>
      </c>
      <c r="C162" s="105" t="s">
        <v>193</v>
      </c>
      <c r="D162" s="20">
        <v>70157308</v>
      </c>
      <c r="E162" s="20">
        <v>102142581</v>
      </c>
      <c r="F162" s="20">
        <v>650025610</v>
      </c>
      <c r="G162" s="18" t="s">
        <v>376</v>
      </c>
      <c r="H162" s="8" t="s">
        <v>580</v>
      </c>
      <c r="I162" s="8" t="s">
        <v>29</v>
      </c>
      <c r="J162" s="8" t="s">
        <v>91</v>
      </c>
      <c r="K162" s="16" t="s">
        <v>377</v>
      </c>
      <c r="L162" s="75">
        <v>3000000</v>
      </c>
      <c r="M162" s="45">
        <f t="shared" si="3"/>
        <v>2550000</v>
      </c>
      <c r="N162" s="106">
        <v>2025</v>
      </c>
      <c r="O162" s="106">
        <v>2025</v>
      </c>
      <c r="P162" s="8"/>
      <c r="Q162" s="8"/>
      <c r="R162" s="8"/>
      <c r="S162" s="8"/>
      <c r="T162" s="8"/>
      <c r="U162" s="8"/>
      <c r="V162" s="8" t="s">
        <v>44</v>
      </c>
      <c r="W162" s="8"/>
      <c r="X162" s="8"/>
      <c r="Y162" s="8" t="s">
        <v>369</v>
      </c>
      <c r="Z162" s="8" t="s">
        <v>378</v>
      </c>
    </row>
    <row r="163" spans="1:26" ht="52.5" x14ac:dyDescent="0.25">
      <c r="A163" s="19">
        <v>93</v>
      </c>
      <c r="B163" s="16" t="s">
        <v>60</v>
      </c>
      <c r="C163" s="8" t="s">
        <v>61</v>
      </c>
      <c r="D163" s="20">
        <v>70992428</v>
      </c>
      <c r="E163" s="20">
        <v>102142033</v>
      </c>
      <c r="F163" s="20">
        <v>600090329</v>
      </c>
      <c r="G163" s="18" t="s">
        <v>197</v>
      </c>
      <c r="H163" s="8" t="s">
        <v>580</v>
      </c>
      <c r="I163" s="8" t="s">
        <v>29</v>
      </c>
      <c r="J163" s="8" t="s">
        <v>63</v>
      </c>
      <c r="K163" s="16" t="s">
        <v>198</v>
      </c>
      <c r="L163" s="75">
        <v>4000000</v>
      </c>
      <c r="M163" s="45">
        <f t="shared" si="3"/>
        <v>3400000</v>
      </c>
      <c r="N163" s="106">
        <v>2023</v>
      </c>
      <c r="O163" s="106">
        <v>2023</v>
      </c>
      <c r="P163" s="8" t="s">
        <v>65</v>
      </c>
      <c r="Q163" s="8" t="s">
        <v>65</v>
      </c>
      <c r="R163" s="8" t="s">
        <v>65</v>
      </c>
      <c r="S163" s="8"/>
      <c r="T163" s="8"/>
      <c r="U163" s="8" t="s">
        <v>65</v>
      </c>
      <c r="V163" s="8"/>
      <c r="W163" s="8"/>
      <c r="X163" s="8"/>
      <c r="Y163" s="8" t="s">
        <v>46</v>
      </c>
      <c r="Z163" s="8" t="s">
        <v>46</v>
      </c>
    </row>
    <row r="164" spans="1:26" ht="52.5" x14ac:dyDescent="0.25">
      <c r="A164" s="19">
        <v>94</v>
      </c>
      <c r="B164" s="16" t="s">
        <v>60</v>
      </c>
      <c r="C164" s="8" t="s">
        <v>61</v>
      </c>
      <c r="D164" s="20">
        <v>70992428</v>
      </c>
      <c r="E164" s="20">
        <v>102142033</v>
      </c>
      <c r="F164" s="20">
        <v>600090329</v>
      </c>
      <c r="G164" s="18" t="s">
        <v>199</v>
      </c>
      <c r="H164" s="8" t="s">
        <v>580</v>
      </c>
      <c r="I164" s="8" t="s">
        <v>29</v>
      </c>
      <c r="J164" s="8" t="s">
        <v>63</v>
      </c>
      <c r="K164" s="16" t="s">
        <v>200</v>
      </c>
      <c r="L164" s="75">
        <v>12000000</v>
      </c>
      <c r="M164" s="45">
        <f t="shared" si="3"/>
        <v>10200000</v>
      </c>
      <c r="N164" s="106">
        <v>2025</v>
      </c>
      <c r="O164" s="106">
        <v>2026</v>
      </c>
      <c r="P164" s="8" t="s">
        <v>65</v>
      </c>
      <c r="Q164" s="8" t="s">
        <v>65</v>
      </c>
      <c r="R164" s="8" t="s">
        <v>65</v>
      </c>
      <c r="S164" s="8" t="s">
        <v>65</v>
      </c>
      <c r="T164" s="8" t="s">
        <v>65</v>
      </c>
      <c r="U164" s="8"/>
      <c r="V164" s="8" t="s">
        <v>65</v>
      </c>
      <c r="W164" s="8" t="s">
        <v>65</v>
      </c>
      <c r="X164" s="8"/>
      <c r="Y164" s="8" t="s">
        <v>46</v>
      </c>
      <c r="Z164" s="8" t="s">
        <v>46</v>
      </c>
    </row>
    <row r="165" spans="1:26" ht="31.5" x14ac:dyDescent="0.25">
      <c r="A165" s="19">
        <v>95</v>
      </c>
      <c r="B165" s="16" t="s">
        <v>379</v>
      </c>
      <c r="C165" s="105" t="s">
        <v>567</v>
      </c>
      <c r="D165" s="20">
        <v>70985693</v>
      </c>
      <c r="E165" s="20">
        <v>600090558</v>
      </c>
      <c r="F165" s="20">
        <v>600090558</v>
      </c>
      <c r="G165" s="18" t="s">
        <v>380</v>
      </c>
      <c r="H165" s="8" t="s">
        <v>580</v>
      </c>
      <c r="I165" s="8" t="s">
        <v>29</v>
      </c>
      <c r="J165" s="8" t="s">
        <v>381</v>
      </c>
      <c r="K165" s="16" t="s">
        <v>382</v>
      </c>
      <c r="L165" s="75">
        <v>5500000</v>
      </c>
      <c r="M165" s="45">
        <f t="shared" si="3"/>
        <v>4675000</v>
      </c>
      <c r="N165" s="122">
        <v>2023</v>
      </c>
      <c r="O165" s="8">
        <v>2027</v>
      </c>
      <c r="P165" s="8"/>
      <c r="Q165" s="8"/>
      <c r="R165" s="8"/>
      <c r="S165" s="8"/>
      <c r="T165" s="8"/>
      <c r="U165" s="8"/>
      <c r="V165" s="8" t="s">
        <v>44</v>
      </c>
      <c r="W165" s="8"/>
      <c r="X165" s="8"/>
      <c r="Y165" s="8" t="s">
        <v>383</v>
      </c>
      <c r="Z165" s="8" t="s">
        <v>46</v>
      </c>
    </row>
    <row r="166" spans="1:26" ht="42" x14ac:dyDescent="0.25">
      <c r="A166" s="19">
        <v>96</v>
      </c>
      <c r="B166" s="16" t="s">
        <v>379</v>
      </c>
      <c r="C166" s="105" t="s">
        <v>567</v>
      </c>
      <c r="D166" s="20">
        <v>70985693</v>
      </c>
      <c r="E166" s="20">
        <v>600090558</v>
      </c>
      <c r="F166" s="20">
        <v>600090558</v>
      </c>
      <c r="G166" s="18" t="s">
        <v>384</v>
      </c>
      <c r="H166" s="8" t="s">
        <v>580</v>
      </c>
      <c r="I166" s="8" t="s">
        <v>29</v>
      </c>
      <c r="J166" s="8" t="s">
        <v>381</v>
      </c>
      <c r="K166" s="16" t="s">
        <v>385</v>
      </c>
      <c r="L166" s="75">
        <v>600000</v>
      </c>
      <c r="M166" s="45">
        <f t="shared" si="3"/>
        <v>510000</v>
      </c>
      <c r="N166" s="122">
        <v>2023</v>
      </c>
      <c r="O166" s="8">
        <v>2027</v>
      </c>
      <c r="P166" s="8"/>
      <c r="Q166" s="8" t="s">
        <v>44</v>
      </c>
      <c r="R166" s="8"/>
      <c r="S166" s="8"/>
      <c r="T166" s="8"/>
      <c r="U166" s="8"/>
      <c r="V166" s="8"/>
      <c r="W166" s="8"/>
      <c r="X166" s="8"/>
      <c r="Y166" s="8" t="s">
        <v>383</v>
      </c>
      <c r="Z166" s="8" t="s">
        <v>46</v>
      </c>
    </row>
    <row r="167" spans="1:26" ht="42" x14ac:dyDescent="0.25">
      <c r="A167" s="19">
        <v>97</v>
      </c>
      <c r="B167" s="16" t="s">
        <v>386</v>
      </c>
      <c r="C167" s="8" t="s">
        <v>387</v>
      </c>
      <c r="D167" s="20">
        <v>70188955</v>
      </c>
      <c r="E167" s="20">
        <v>102142521</v>
      </c>
      <c r="F167" s="20">
        <v>650023731</v>
      </c>
      <c r="G167" s="18" t="s">
        <v>388</v>
      </c>
      <c r="H167" s="8" t="s">
        <v>580</v>
      </c>
      <c r="I167" s="8" t="s">
        <v>29</v>
      </c>
      <c r="J167" s="8" t="s">
        <v>387</v>
      </c>
      <c r="K167" s="16" t="s">
        <v>389</v>
      </c>
      <c r="L167" s="75">
        <v>200000</v>
      </c>
      <c r="M167" s="45">
        <f t="shared" si="3"/>
        <v>170000</v>
      </c>
      <c r="N167" s="122">
        <v>2023</v>
      </c>
      <c r="O167" s="122">
        <v>2023</v>
      </c>
      <c r="P167" s="8"/>
      <c r="Q167" s="8"/>
      <c r="R167" s="8"/>
      <c r="S167" s="8" t="s">
        <v>44</v>
      </c>
      <c r="T167" s="8"/>
      <c r="U167" s="8"/>
      <c r="V167" s="8"/>
      <c r="W167" s="8"/>
      <c r="X167" s="8"/>
      <c r="Y167" s="8"/>
      <c r="Z167" s="8"/>
    </row>
    <row r="168" spans="1:26" ht="42" x14ac:dyDescent="0.25">
      <c r="A168" s="19">
        <v>98</v>
      </c>
      <c r="B168" s="16" t="s">
        <v>386</v>
      </c>
      <c r="C168" s="8" t="s">
        <v>387</v>
      </c>
      <c r="D168" s="20">
        <v>70188955</v>
      </c>
      <c r="E168" s="20">
        <v>102142521</v>
      </c>
      <c r="F168" s="20">
        <v>650023731</v>
      </c>
      <c r="G168" s="18" t="s">
        <v>390</v>
      </c>
      <c r="H168" s="8" t="s">
        <v>580</v>
      </c>
      <c r="I168" s="8" t="s">
        <v>29</v>
      </c>
      <c r="J168" s="8" t="s">
        <v>387</v>
      </c>
      <c r="K168" s="16" t="s">
        <v>391</v>
      </c>
      <c r="L168" s="75">
        <v>100000</v>
      </c>
      <c r="M168" s="45">
        <f t="shared" si="3"/>
        <v>85000</v>
      </c>
      <c r="N168" s="122">
        <v>2023</v>
      </c>
      <c r="O168" s="122">
        <v>2024</v>
      </c>
      <c r="P168" s="8"/>
      <c r="Q168" s="8"/>
      <c r="R168" s="8"/>
      <c r="S168" s="8"/>
      <c r="T168" s="8"/>
      <c r="U168" s="8"/>
      <c r="V168" s="8"/>
      <c r="W168" s="8"/>
      <c r="X168" s="8"/>
      <c r="Y168" s="8" t="s">
        <v>44</v>
      </c>
      <c r="Z168" s="8"/>
    </row>
    <row r="169" spans="1:26" ht="42" x14ac:dyDescent="0.25">
      <c r="A169" s="19">
        <v>99</v>
      </c>
      <c r="B169" s="16" t="s">
        <v>386</v>
      </c>
      <c r="C169" s="8" t="s">
        <v>387</v>
      </c>
      <c r="D169" s="20">
        <v>70188955</v>
      </c>
      <c r="E169" s="20">
        <v>102142521</v>
      </c>
      <c r="F169" s="20">
        <v>650023731</v>
      </c>
      <c r="G169" s="18" t="s">
        <v>392</v>
      </c>
      <c r="H169" s="8" t="s">
        <v>580</v>
      </c>
      <c r="I169" s="8" t="s">
        <v>29</v>
      </c>
      <c r="J169" s="8" t="s">
        <v>387</v>
      </c>
      <c r="K169" s="16" t="s">
        <v>393</v>
      </c>
      <c r="L169" s="75">
        <v>50000</v>
      </c>
      <c r="M169" s="45">
        <f t="shared" si="3"/>
        <v>42500</v>
      </c>
      <c r="N169" s="122">
        <v>2023</v>
      </c>
      <c r="O169" s="122">
        <v>2023</v>
      </c>
      <c r="P169" s="8"/>
      <c r="Q169" s="8"/>
      <c r="R169" s="8"/>
      <c r="S169" s="8"/>
      <c r="T169" s="8"/>
      <c r="U169" s="8"/>
      <c r="V169" s="8"/>
      <c r="W169" s="8"/>
      <c r="X169" s="8"/>
      <c r="Y169" s="8" t="s">
        <v>44</v>
      </c>
      <c r="Z169" s="8"/>
    </row>
    <row r="170" spans="1:26" ht="42" x14ac:dyDescent="0.25">
      <c r="A170" s="19">
        <v>100</v>
      </c>
      <c r="B170" s="16" t="s">
        <v>386</v>
      </c>
      <c r="C170" s="8" t="s">
        <v>387</v>
      </c>
      <c r="D170" s="20">
        <v>70188955</v>
      </c>
      <c r="E170" s="20">
        <v>102142521</v>
      </c>
      <c r="F170" s="20">
        <v>650023731</v>
      </c>
      <c r="G170" s="18" t="s">
        <v>394</v>
      </c>
      <c r="H170" s="8" t="s">
        <v>580</v>
      </c>
      <c r="I170" s="8" t="s">
        <v>29</v>
      </c>
      <c r="J170" s="8" t="s">
        <v>387</v>
      </c>
      <c r="K170" s="16" t="s">
        <v>395</v>
      </c>
      <c r="L170" s="75">
        <v>80000</v>
      </c>
      <c r="M170" s="45">
        <f t="shared" si="3"/>
        <v>68000</v>
      </c>
      <c r="N170" s="122">
        <v>2023</v>
      </c>
      <c r="O170" s="122">
        <v>2023</v>
      </c>
      <c r="P170" s="8" t="s">
        <v>44</v>
      </c>
      <c r="Q170" s="8" t="s">
        <v>44</v>
      </c>
      <c r="R170" s="8"/>
      <c r="S170" s="8" t="s">
        <v>44</v>
      </c>
      <c r="T170" s="8"/>
      <c r="U170" s="8"/>
      <c r="V170" s="8" t="s">
        <v>44</v>
      </c>
      <c r="W170" s="8"/>
      <c r="X170" s="8"/>
      <c r="Y170" s="8"/>
      <c r="Z170" s="8"/>
    </row>
    <row r="171" spans="1:26" ht="94.5" x14ac:dyDescent="0.25">
      <c r="A171" s="19">
        <v>101</v>
      </c>
      <c r="B171" s="16" t="s">
        <v>396</v>
      </c>
      <c r="C171" s="8" t="s">
        <v>397</v>
      </c>
      <c r="D171" s="20">
        <v>70156778</v>
      </c>
      <c r="E171" s="20">
        <v>102142319</v>
      </c>
      <c r="F171" s="20">
        <v>650020936</v>
      </c>
      <c r="G171" s="18" t="s">
        <v>398</v>
      </c>
      <c r="H171" s="8" t="s">
        <v>580</v>
      </c>
      <c r="I171" s="8" t="s">
        <v>29</v>
      </c>
      <c r="J171" s="8" t="s">
        <v>399</v>
      </c>
      <c r="K171" s="16" t="s">
        <v>400</v>
      </c>
      <c r="L171" s="75">
        <v>7000000</v>
      </c>
      <c r="M171" s="45">
        <f t="shared" si="3"/>
        <v>5950000</v>
      </c>
      <c r="N171" s="122">
        <v>2023</v>
      </c>
      <c r="O171" s="106">
        <v>2023</v>
      </c>
      <c r="P171" s="8" t="s">
        <v>44</v>
      </c>
      <c r="Q171" s="8"/>
      <c r="R171" s="8"/>
      <c r="S171" s="8"/>
      <c r="T171" s="8"/>
      <c r="U171" s="8" t="s">
        <v>44</v>
      </c>
      <c r="V171" s="8"/>
      <c r="W171" s="8" t="s">
        <v>44</v>
      </c>
      <c r="X171" s="8"/>
      <c r="Y171" s="8" t="s">
        <v>401</v>
      </c>
      <c r="Z171" s="8" t="s">
        <v>402</v>
      </c>
    </row>
    <row r="172" spans="1:26" ht="42" x14ac:dyDescent="0.25">
      <c r="A172" s="19">
        <v>102</v>
      </c>
      <c r="B172" s="16" t="s">
        <v>396</v>
      </c>
      <c r="C172" s="8" t="s">
        <v>397</v>
      </c>
      <c r="D172" s="20">
        <v>70156778</v>
      </c>
      <c r="E172" s="20">
        <v>102142319</v>
      </c>
      <c r="F172" s="20">
        <v>650020936</v>
      </c>
      <c r="G172" s="18" t="s">
        <v>403</v>
      </c>
      <c r="H172" s="8" t="s">
        <v>580</v>
      </c>
      <c r="I172" s="8" t="s">
        <v>29</v>
      </c>
      <c r="J172" s="8" t="s">
        <v>399</v>
      </c>
      <c r="K172" s="16" t="s">
        <v>404</v>
      </c>
      <c r="L172" s="75">
        <v>6000000</v>
      </c>
      <c r="M172" s="45">
        <f t="shared" si="3"/>
        <v>5100000</v>
      </c>
      <c r="N172" s="122">
        <v>2023</v>
      </c>
      <c r="O172" s="106">
        <v>2023</v>
      </c>
      <c r="P172" s="8" t="s">
        <v>44</v>
      </c>
      <c r="Q172" s="8"/>
      <c r="R172" s="8"/>
      <c r="S172" s="8"/>
      <c r="T172" s="8"/>
      <c r="U172" s="8" t="s">
        <v>44</v>
      </c>
      <c r="V172" s="8"/>
      <c r="W172" s="8" t="s">
        <v>44</v>
      </c>
      <c r="X172" s="8"/>
      <c r="Y172" s="8" t="s">
        <v>405</v>
      </c>
      <c r="Z172" s="8" t="s">
        <v>46</v>
      </c>
    </row>
    <row r="173" spans="1:26" ht="73.5" x14ac:dyDescent="0.25">
      <c r="A173" s="19">
        <v>103</v>
      </c>
      <c r="B173" s="16" t="s">
        <v>396</v>
      </c>
      <c r="C173" s="8" t="s">
        <v>397</v>
      </c>
      <c r="D173" s="20">
        <v>70156778</v>
      </c>
      <c r="E173" s="20">
        <v>102142319</v>
      </c>
      <c r="F173" s="20">
        <v>650020936</v>
      </c>
      <c r="G173" s="18" t="s">
        <v>406</v>
      </c>
      <c r="H173" s="8" t="s">
        <v>580</v>
      </c>
      <c r="I173" s="8" t="s">
        <v>29</v>
      </c>
      <c r="J173" s="8" t="s">
        <v>399</v>
      </c>
      <c r="K173" s="16" t="s">
        <v>407</v>
      </c>
      <c r="L173" s="75">
        <v>500000</v>
      </c>
      <c r="M173" s="45">
        <f t="shared" si="3"/>
        <v>425000</v>
      </c>
      <c r="N173" s="122">
        <v>2023</v>
      </c>
      <c r="O173" s="122">
        <v>2023</v>
      </c>
      <c r="P173" s="8"/>
      <c r="Q173" s="8"/>
      <c r="R173" s="8"/>
      <c r="S173" s="8"/>
      <c r="T173" s="8"/>
      <c r="U173" s="8" t="s">
        <v>44</v>
      </c>
      <c r="V173" s="8"/>
      <c r="W173" s="8" t="s">
        <v>44</v>
      </c>
      <c r="X173" s="8"/>
      <c r="Y173" s="8" t="s">
        <v>408</v>
      </c>
      <c r="Z173" s="8" t="s">
        <v>409</v>
      </c>
    </row>
    <row r="174" spans="1:26" ht="52.5" x14ac:dyDescent="0.25">
      <c r="A174" s="19">
        <v>104</v>
      </c>
      <c r="B174" s="16" t="s">
        <v>410</v>
      </c>
      <c r="C174" s="8" t="s">
        <v>411</v>
      </c>
      <c r="D174" s="20">
        <v>75016401</v>
      </c>
      <c r="E174" s="20">
        <v>102142025</v>
      </c>
      <c r="F174" s="20">
        <v>600090663</v>
      </c>
      <c r="G174" s="18" t="s">
        <v>412</v>
      </c>
      <c r="H174" s="8" t="s">
        <v>580</v>
      </c>
      <c r="I174" s="8" t="s">
        <v>29</v>
      </c>
      <c r="J174" s="8" t="s">
        <v>413</v>
      </c>
      <c r="K174" s="16" t="s">
        <v>414</v>
      </c>
      <c r="L174" s="75">
        <v>50000000</v>
      </c>
      <c r="M174" s="45">
        <f t="shared" si="3"/>
        <v>42500000</v>
      </c>
      <c r="N174" s="106">
        <v>2023</v>
      </c>
      <c r="O174" s="119">
        <v>2027</v>
      </c>
      <c r="P174" s="8" t="s">
        <v>44</v>
      </c>
      <c r="Q174" s="8" t="s">
        <v>44</v>
      </c>
      <c r="R174" s="8" t="s">
        <v>44</v>
      </c>
      <c r="S174" s="8" t="s">
        <v>44</v>
      </c>
      <c r="T174" s="8"/>
      <c r="U174" s="8"/>
      <c r="V174" s="8"/>
      <c r="W174" s="8" t="s">
        <v>44</v>
      </c>
      <c r="X174" s="8"/>
      <c r="Y174" s="8" t="s">
        <v>46</v>
      </c>
      <c r="Z174" s="8" t="s">
        <v>46</v>
      </c>
    </row>
    <row r="175" spans="1:26" ht="126" x14ac:dyDescent="0.25">
      <c r="A175" s="27">
        <v>105</v>
      </c>
      <c r="B175" s="95" t="s">
        <v>415</v>
      </c>
      <c r="C175" s="86" t="s">
        <v>416</v>
      </c>
      <c r="D175" s="86">
        <v>71005285</v>
      </c>
      <c r="E175" s="117">
        <v>102142157</v>
      </c>
      <c r="F175" s="86">
        <v>650050444</v>
      </c>
      <c r="G175" s="135" t="s">
        <v>417</v>
      </c>
      <c r="H175" s="8" t="s">
        <v>580</v>
      </c>
      <c r="I175" s="86" t="s">
        <v>29</v>
      </c>
      <c r="J175" s="86" t="s">
        <v>418</v>
      </c>
      <c r="K175" s="94" t="s">
        <v>419</v>
      </c>
      <c r="L175" s="76">
        <v>2500000</v>
      </c>
      <c r="M175" s="76">
        <f t="shared" si="3"/>
        <v>2125000</v>
      </c>
      <c r="N175" s="106">
        <v>2023</v>
      </c>
      <c r="O175" s="106">
        <v>2023</v>
      </c>
      <c r="P175" s="86"/>
      <c r="Q175" s="86" t="s">
        <v>44</v>
      </c>
      <c r="R175" s="86" t="s">
        <v>44</v>
      </c>
      <c r="S175" s="86"/>
      <c r="T175" s="86" t="s">
        <v>44</v>
      </c>
      <c r="U175" s="86" t="s">
        <v>44</v>
      </c>
      <c r="V175" s="86" t="s">
        <v>44</v>
      </c>
      <c r="W175" s="86" t="s">
        <v>44</v>
      </c>
      <c r="X175" s="86" t="s">
        <v>44</v>
      </c>
      <c r="Y175" s="106" t="s">
        <v>420</v>
      </c>
      <c r="Z175" s="86" t="s">
        <v>46</v>
      </c>
    </row>
    <row r="176" spans="1:26" ht="52.5" x14ac:dyDescent="0.25">
      <c r="A176" s="27">
        <v>106</v>
      </c>
      <c r="B176" s="95" t="s">
        <v>421</v>
      </c>
      <c r="C176" s="106" t="s">
        <v>41</v>
      </c>
      <c r="D176" s="106">
        <v>71002782</v>
      </c>
      <c r="E176" s="106">
        <v>102142301</v>
      </c>
      <c r="F176" s="106">
        <v>600090451</v>
      </c>
      <c r="G176" s="98" t="s">
        <v>422</v>
      </c>
      <c r="H176" s="8" t="s">
        <v>580</v>
      </c>
      <c r="I176" s="106" t="s">
        <v>29</v>
      </c>
      <c r="J176" s="106" t="s">
        <v>43</v>
      </c>
      <c r="K176" s="95" t="s">
        <v>423</v>
      </c>
      <c r="L176" s="76">
        <v>3500000</v>
      </c>
      <c r="M176" s="76">
        <f t="shared" si="3"/>
        <v>2975000</v>
      </c>
      <c r="N176" s="122">
        <v>2023</v>
      </c>
      <c r="O176" s="106">
        <v>2023</v>
      </c>
      <c r="P176" s="86" t="s">
        <v>65</v>
      </c>
      <c r="Q176" s="86" t="s">
        <v>65</v>
      </c>
      <c r="R176" s="86" t="s">
        <v>65</v>
      </c>
      <c r="S176" s="86" t="s">
        <v>65</v>
      </c>
      <c r="T176" s="86"/>
      <c r="U176" s="86"/>
      <c r="V176" s="86" t="s">
        <v>65</v>
      </c>
      <c r="W176" s="86"/>
      <c r="X176" s="86" t="s">
        <v>65</v>
      </c>
      <c r="Y176" s="86" t="s">
        <v>424</v>
      </c>
      <c r="Z176" s="86" t="s">
        <v>168</v>
      </c>
    </row>
    <row r="177" spans="1:26" ht="105" x14ac:dyDescent="0.25">
      <c r="A177" s="27">
        <v>107</v>
      </c>
      <c r="B177" s="95" t="s">
        <v>425</v>
      </c>
      <c r="C177" s="106" t="s">
        <v>426</v>
      </c>
      <c r="D177" s="106">
        <v>71005111</v>
      </c>
      <c r="E177" s="106">
        <v>650039254</v>
      </c>
      <c r="F177" s="106">
        <v>102142335</v>
      </c>
      <c r="G177" s="98" t="s">
        <v>427</v>
      </c>
      <c r="H177" s="8" t="s">
        <v>580</v>
      </c>
      <c r="I177" s="106" t="s">
        <v>29</v>
      </c>
      <c r="J177" s="106" t="s">
        <v>428</v>
      </c>
      <c r="K177" s="95" t="s">
        <v>429</v>
      </c>
      <c r="L177" s="78">
        <v>70000000</v>
      </c>
      <c r="M177" s="76">
        <f t="shared" si="3"/>
        <v>59500000</v>
      </c>
      <c r="N177" s="106">
        <v>2023</v>
      </c>
      <c r="O177" s="119">
        <v>2025</v>
      </c>
      <c r="P177" s="86"/>
      <c r="Q177" s="106" t="s">
        <v>44</v>
      </c>
      <c r="R177" s="106" t="s">
        <v>44</v>
      </c>
      <c r="S177" s="86" t="s">
        <v>44</v>
      </c>
      <c r="T177" s="86"/>
      <c r="U177" s="86"/>
      <c r="V177" s="106" t="s">
        <v>44</v>
      </c>
      <c r="W177" s="86" t="s">
        <v>44</v>
      </c>
      <c r="X177" s="106" t="s">
        <v>44</v>
      </c>
      <c r="Y177" s="106" t="s">
        <v>111</v>
      </c>
      <c r="Z177" s="106" t="s">
        <v>356</v>
      </c>
    </row>
    <row r="178" spans="1:26" ht="63" x14ac:dyDescent="0.25">
      <c r="A178" s="27">
        <v>108</v>
      </c>
      <c r="B178" s="95" t="s">
        <v>425</v>
      </c>
      <c r="C178" s="106" t="s">
        <v>426</v>
      </c>
      <c r="D178" s="106">
        <v>71005111</v>
      </c>
      <c r="E178" s="106">
        <v>650039254</v>
      </c>
      <c r="F178" s="106">
        <v>102142335</v>
      </c>
      <c r="G178" s="98" t="s">
        <v>430</v>
      </c>
      <c r="H178" s="8" t="s">
        <v>580</v>
      </c>
      <c r="I178" s="106" t="s">
        <v>29</v>
      </c>
      <c r="J178" s="106" t="s">
        <v>428</v>
      </c>
      <c r="K178" s="95" t="s">
        <v>431</v>
      </c>
      <c r="L178" s="78">
        <v>5000000</v>
      </c>
      <c r="M178" s="76">
        <f t="shared" si="3"/>
        <v>4250000</v>
      </c>
      <c r="N178" s="119">
        <v>2024</v>
      </c>
      <c r="O178" s="119">
        <v>2024</v>
      </c>
      <c r="P178" s="86"/>
      <c r="Q178" s="106" t="s">
        <v>44</v>
      </c>
      <c r="R178" s="106" t="s">
        <v>44</v>
      </c>
      <c r="S178" s="106" t="s">
        <v>44</v>
      </c>
      <c r="T178" s="106"/>
      <c r="U178" s="106"/>
      <c r="V178" s="106" t="s">
        <v>44</v>
      </c>
      <c r="W178" s="106" t="s">
        <v>44</v>
      </c>
      <c r="X178" s="106" t="s">
        <v>432</v>
      </c>
      <c r="Y178" s="106" t="s">
        <v>433</v>
      </c>
      <c r="Z178" s="106" t="s">
        <v>46</v>
      </c>
    </row>
    <row r="179" spans="1:26" ht="63" x14ac:dyDescent="0.25">
      <c r="A179" s="27">
        <v>109</v>
      </c>
      <c r="B179" s="95" t="s">
        <v>361</v>
      </c>
      <c r="C179" s="106" t="s">
        <v>81</v>
      </c>
      <c r="D179" s="86">
        <v>75016028</v>
      </c>
      <c r="E179" s="86">
        <v>102142637</v>
      </c>
      <c r="F179" s="86">
        <v>600090604</v>
      </c>
      <c r="G179" s="98" t="s">
        <v>434</v>
      </c>
      <c r="H179" s="8" t="s">
        <v>580</v>
      </c>
      <c r="I179" s="32" t="s">
        <v>29</v>
      </c>
      <c r="J179" s="86" t="s">
        <v>83</v>
      </c>
      <c r="K179" s="95" t="s">
        <v>434</v>
      </c>
      <c r="L179" s="76">
        <v>15000000</v>
      </c>
      <c r="M179" s="76">
        <f t="shared" si="3"/>
        <v>12750000</v>
      </c>
      <c r="N179" s="106">
        <v>2023</v>
      </c>
      <c r="O179" s="119">
        <v>2027</v>
      </c>
      <c r="P179" s="86" t="s">
        <v>44</v>
      </c>
      <c r="Q179" s="86" t="s">
        <v>44</v>
      </c>
      <c r="R179" s="86" t="s">
        <v>44</v>
      </c>
      <c r="S179" s="86" t="s">
        <v>44</v>
      </c>
      <c r="T179" s="86"/>
      <c r="U179" s="86" t="s">
        <v>44</v>
      </c>
      <c r="V179" s="86" t="s">
        <v>44</v>
      </c>
      <c r="W179" s="86" t="s">
        <v>44</v>
      </c>
      <c r="X179" s="86"/>
      <c r="Y179" s="86" t="s">
        <v>435</v>
      </c>
      <c r="Z179" s="86"/>
    </row>
    <row r="180" spans="1:26" ht="42" x14ac:dyDescent="0.25">
      <c r="A180" s="27">
        <v>110</v>
      </c>
      <c r="B180" s="95" t="s">
        <v>436</v>
      </c>
      <c r="C180" s="106" t="s">
        <v>148</v>
      </c>
      <c r="D180" s="86">
        <v>70988871</v>
      </c>
      <c r="E180" s="86">
        <v>102142076</v>
      </c>
      <c r="F180" s="86">
        <v>600090345</v>
      </c>
      <c r="G180" s="98" t="s">
        <v>149</v>
      </c>
      <c r="H180" s="8" t="s">
        <v>580</v>
      </c>
      <c r="I180" s="86" t="s">
        <v>29</v>
      </c>
      <c r="J180" s="106" t="s">
        <v>150</v>
      </c>
      <c r="K180" s="95" t="s">
        <v>151</v>
      </c>
      <c r="L180" s="76">
        <v>3000000</v>
      </c>
      <c r="M180" s="76">
        <f t="shared" si="3"/>
        <v>2550000</v>
      </c>
      <c r="N180" s="87">
        <v>2024</v>
      </c>
      <c r="O180" s="119">
        <v>2026</v>
      </c>
      <c r="P180" s="86"/>
      <c r="Q180" s="86"/>
      <c r="R180" s="86"/>
      <c r="S180" s="86"/>
      <c r="T180" s="86"/>
      <c r="U180" s="86"/>
      <c r="V180" s="86"/>
      <c r="W180" s="86"/>
      <c r="X180" s="86"/>
      <c r="Y180" s="106" t="s">
        <v>152</v>
      </c>
      <c r="Z180" s="86" t="s">
        <v>101</v>
      </c>
    </row>
    <row r="181" spans="1:26" ht="94.5" x14ac:dyDescent="0.25">
      <c r="A181" s="27">
        <v>111</v>
      </c>
      <c r="B181" s="95" t="s">
        <v>396</v>
      </c>
      <c r="C181" s="106" t="s">
        <v>397</v>
      </c>
      <c r="D181" s="86">
        <v>70156778</v>
      </c>
      <c r="E181" s="86">
        <v>102142319</v>
      </c>
      <c r="F181" s="86">
        <v>650020936</v>
      </c>
      <c r="G181" s="98" t="s">
        <v>398</v>
      </c>
      <c r="H181" s="8" t="s">
        <v>580</v>
      </c>
      <c r="I181" s="106" t="s">
        <v>29</v>
      </c>
      <c r="J181" s="106" t="s">
        <v>399</v>
      </c>
      <c r="K181" s="95" t="s">
        <v>400</v>
      </c>
      <c r="L181" s="76">
        <v>10000000</v>
      </c>
      <c r="M181" s="76">
        <f t="shared" si="3"/>
        <v>8500000</v>
      </c>
      <c r="N181" s="122">
        <v>2023</v>
      </c>
      <c r="O181" s="106">
        <v>2023</v>
      </c>
      <c r="P181" s="106" t="s">
        <v>44</v>
      </c>
      <c r="Q181" s="106"/>
      <c r="R181" s="106"/>
      <c r="S181" s="106"/>
      <c r="T181" s="106"/>
      <c r="U181" s="106" t="s">
        <v>44</v>
      </c>
      <c r="V181" s="106"/>
      <c r="W181" s="106" t="s">
        <v>44</v>
      </c>
      <c r="X181" s="106"/>
      <c r="Y181" s="106" t="s">
        <v>401</v>
      </c>
      <c r="Z181" s="106" t="s">
        <v>402</v>
      </c>
    </row>
    <row r="182" spans="1:26" ht="42" x14ac:dyDescent="0.25">
      <c r="A182" s="27">
        <v>112</v>
      </c>
      <c r="B182" s="95" t="s">
        <v>396</v>
      </c>
      <c r="C182" s="106" t="s">
        <v>397</v>
      </c>
      <c r="D182" s="86">
        <v>70156778</v>
      </c>
      <c r="E182" s="86">
        <v>102142319</v>
      </c>
      <c r="F182" s="86">
        <v>650020936</v>
      </c>
      <c r="G182" s="98" t="s">
        <v>403</v>
      </c>
      <c r="H182" s="8" t="s">
        <v>580</v>
      </c>
      <c r="I182" s="106" t="s">
        <v>29</v>
      </c>
      <c r="J182" s="106" t="s">
        <v>399</v>
      </c>
      <c r="K182" s="95" t="s">
        <v>404</v>
      </c>
      <c r="L182" s="76">
        <v>20000000</v>
      </c>
      <c r="M182" s="76">
        <f t="shared" si="3"/>
        <v>17000000</v>
      </c>
      <c r="N182" s="122">
        <v>2023</v>
      </c>
      <c r="O182" s="119">
        <v>2024</v>
      </c>
      <c r="P182" s="106" t="s">
        <v>44</v>
      </c>
      <c r="Q182" s="106"/>
      <c r="R182" s="106"/>
      <c r="S182" s="106"/>
      <c r="T182" s="106"/>
      <c r="U182" s="106" t="s">
        <v>44</v>
      </c>
      <c r="V182" s="106"/>
      <c r="W182" s="106" t="s">
        <v>44</v>
      </c>
      <c r="X182" s="106"/>
      <c r="Y182" s="106" t="s">
        <v>405</v>
      </c>
      <c r="Z182" s="106" t="s">
        <v>46</v>
      </c>
    </row>
    <row r="183" spans="1:26" ht="73.5" x14ac:dyDescent="0.25">
      <c r="A183" s="27">
        <v>113</v>
      </c>
      <c r="B183" s="95" t="s">
        <v>396</v>
      </c>
      <c r="C183" s="106" t="s">
        <v>397</v>
      </c>
      <c r="D183" s="86">
        <v>70156778</v>
      </c>
      <c r="E183" s="86">
        <v>102142319</v>
      </c>
      <c r="F183" s="86">
        <v>650020936</v>
      </c>
      <c r="G183" s="98" t="s">
        <v>246</v>
      </c>
      <c r="H183" s="8" t="s">
        <v>580</v>
      </c>
      <c r="I183" s="106" t="s">
        <v>29</v>
      </c>
      <c r="J183" s="106" t="s">
        <v>399</v>
      </c>
      <c r="K183" s="95" t="s">
        <v>437</v>
      </c>
      <c r="L183" s="76">
        <v>3000000</v>
      </c>
      <c r="M183" s="76">
        <f t="shared" si="3"/>
        <v>2550000</v>
      </c>
      <c r="N183" s="119">
        <v>2025</v>
      </c>
      <c r="O183" s="119">
        <v>2025</v>
      </c>
      <c r="P183" s="106"/>
      <c r="Q183" s="106" t="s">
        <v>44</v>
      </c>
      <c r="R183" s="106" t="s">
        <v>44</v>
      </c>
      <c r="S183" s="106"/>
      <c r="T183" s="106"/>
      <c r="U183" s="106"/>
      <c r="V183" s="106" t="s">
        <v>44</v>
      </c>
      <c r="W183" s="106" t="s">
        <v>44</v>
      </c>
      <c r="X183" s="106"/>
      <c r="Y183" s="106"/>
      <c r="Z183" s="106"/>
    </row>
    <row r="184" spans="1:26" ht="73.5" x14ac:dyDescent="0.25">
      <c r="A184" s="27">
        <v>114</v>
      </c>
      <c r="B184" s="95" t="s">
        <v>396</v>
      </c>
      <c r="C184" s="106" t="s">
        <v>397</v>
      </c>
      <c r="D184" s="86">
        <v>70156778</v>
      </c>
      <c r="E184" s="86">
        <v>102142319</v>
      </c>
      <c r="F184" s="86">
        <v>650020936</v>
      </c>
      <c r="G184" s="98" t="s">
        <v>406</v>
      </c>
      <c r="H184" s="8" t="s">
        <v>580</v>
      </c>
      <c r="I184" s="106" t="s">
        <v>29</v>
      </c>
      <c r="J184" s="106" t="s">
        <v>399</v>
      </c>
      <c r="K184" s="95" t="s">
        <v>438</v>
      </c>
      <c r="L184" s="76">
        <v>600000</v>
      </c>
      <c r="M184" s="76">
        <f t="shared" si="3"/>
        <v>510000</v>
      </c>
      <c r="N184" s="119">
        <v>2024</v>
      </c>
      <c r="O184" s="119">
        <v>2024</v>
      </c>
      <c r="P184" s="106"/>
      <c r="Q184" s="106"/>
      <c r="R184" s="106"/>
      <c r="S184" s="106"/>
      <c r="T184" s="106"/>
      <c r="U184" s="106" t="s">
        <v>44</v>
      </c>
      <c r="V184" s="106"/>
      <c r="W184" s="106" t="s">
        <v>44</v>
      </c>
      <c r="X184" s="106"/>
      <c r="Y184" s="106" t="s">
        <v>408</v>
      </c>
      <c r="Z184" s="106" t="s">
        <v>409</v>
      </c>
    </row>
    <row r="185" spans="1:26" ht="52.5" x14ac:dyDescent="0.25">
      <c r="A185" s="27">
        <v>115</v>
      </c>
      <c r="B185" s="95" t="s">
        <v>143</v>
      </c>
      <c r="C185" s="106" t="s">
        <v>144</v>
      </c>
      <c r="D185" s="118" t="s">
        <v>439</v>
      </c>
      <c r="E185" s="106">
        <v>181061457</v>
      </c>
      <c r="F185" s="106">
        <v>691006903</v>
      </c>
      <c r="G185" s="98" t="s">
        <v>440</v>
      </c>
      <c r="H185" s="8" t="s">
        <v>580</v>
      </c>
      <c r="I185" s="106" t="s">
        <v>29</v>
      </c>
      <c r="J185" s="106" t="s">
        <v>29</v>
      </c>
      <c r="K185" s="95" t="s">
        <v>441</v>
      </c>
      <c r="L185" s="78">
        <v>250000</v>
      </c>
      <c r="M185" s="76">
        <f t="shared" si="3"/>
        <v>212500</v>
      </c>
      <c r="N185" s="106">
        <v>2023</v>
      </c>
      <c r="O185" s="106">
        <v>2023</v>
      </c>
      <c r="P185" s="106"/>
      <c r="Q185" s="106" t="s">
        <v>44</v>
      </c>
      <c r="R185" s="106"/>
      <c r="S185" s="106"/>
      <c r="T185" s="106"/>
      <c r="U185" s="106"/>
      <c r="V185" s="106"/>
      <c r="W185" s="106"/>
      <c r="X185" s="106" t="s">
        <v>44</v>
      </c>
      <c r="Y185" s="106"/>
      <c r="Z185" s="106"/>
    </row>
    <row r="186" spans="1:26" ht="52.5" x14ac:dyDescent="0.25">
      <c r="A186" s="27">
        <v>116</v>
      </c>
      <c r="B186" s="95" t="s">
        <v>143</v>
      </c>
      <c r="C186" s="106" t="s">
        <v>144</v>
      </c>
      <c r="D186" s="118" t="s">
        <v>439</v>
      </c>
      <c r="E186" s="106">
        <v>181061457</v>
      </c>
      <c r="F186" s="106">
        <v>691006903</v>
      </c>
      <c r="G186" s="115" t="s">
        <v>442</v>
      </c>
      <c r="H186" s="8" t="s">
        <v>580</v>
      </c>
      <c r="I186" s="86" t="s">
        <v>29</v>
      </c>
      <c r="J186" s="86" t="s">
        <v>29</v>
      </c>
      <c r="K186" s="95" t="s">
        <v>441</v>
      </c>
      <c r="L186" s="76">
        <v>200000</v>
      </c>
      <c r="M186" s="76">
        <f t="shared" si="3"/>
        <v>170000</v>
      </c>
      <c r="N186" s="106">
        <v>2023</v>
      </c>
      <c r="O186" s="106">
        <v>2023</v>
      </c>
      <c r="P186" s="86"/>
      <c r="Q186" s="86"/>
      <c r="R186" s="86" t="s">
        <v>44</v>
      </c>
      <c r="S186" s="86"/>
      <c r="T186" s="86"/>
      <c r="U186" s="86"/>
      <c r="V186" s="86"/>
      <c r="W186" s="86"/>
      <c r="X186" s="86"/>
      <c r="Y186" s="86"/>
      <c r="Z186" s="86"/>
    </row>
    <row r="187" spans="1:26" ht="52.5" x14ac:dyDescent="0.25">
      <c r="A187" s="27">
        <v>117</v>
      </c>
      <c r="B187" s="95" t="s">
        <v>143</v>
      </c>
      <c r="C187" s="106" t="s">
        <v>144</v>
      </c>
      <c r="D187" s="118" t="s">
        <v>439</v>
      </c>
      <c r="E187" s="106">
        <v>181061457</v>
      </c>
      <c r="F187" s="106">
        <v>691006903</v>
      </c>
      <c r="G187" s="115" t="s">
        <v>443</v>
      </c>
      <c r="H187" s="8" t="s">
        <v>580</v>
      </c>
      <c r="I187" s="86" t="s">
        <v>29</v>
      </c>
      <c r="J187" s="86" t="s">
        <v>29</v>
      </c>
      <c r="K187" s="95" t="s">
        <v>444</v>
      </c>
      <c r="L187" s="76">
        <v>1500000</v>
      </c>
      <c r="M187" s="76">
        <f t="shared" si="3"/>
        <v>1275000</v>
      </c>
      <c r="N187" s="106">
        <v>2023</v>
      </c>
      <c r="O187" s="106">
        <v>2023</v>
      </c>
      <c r="P187" s="86"/>
      <c r="Q187" s="86"/>
      <c r="R187" s="86"/>
      <c r="S187" s="86" t="s">
        <v>44</v>
      </c>
      <c r="T187" s="86"/>
      <c r="U187" s="86"/>
      <c r="V187" s="86"/>
      <c r="W187" s="86"/>
      <c r="X187" s="86" t="s">
        <v>44</v>
      </c>
      <c r="Y187" s="86"/>
      <c r="Z187" s="86"/>
    </row>
    <row r="188" spans="1:26" ht="63" x14ac:dyDescent="0.25">
      <c r="A188" s="27">
        <v>118</v>
      </c>
      <c r="B188" s="95" t="s">
        <v>128</v>
      </c>
      <c r="C188" s="106" t="s">
        <v>129</v>
      </c>
      <c r="D188" s="86">
        <v>75018772</v>
      </c>
      <c r="E188" s="86">
        <v>102142564</v>
      </c>
      <c r="F188" s="86">
        <v>650051653</v>
      </c>
      <c r="G188" s="98" t="s">
        <v>445</v>
      </c>
      <c r="H188" s="8" t="s">
        <v>580</v>
      </c>
      <c r="I188" s="86" t="s">
        <v>29</v>
      </c>
      <c r="J188" s="86" t="s">
        <v>132</v>
      </c>
      <c r="K188" s="95" t="s">
        <v>446</v>
      </c>
      <c r="L188" s="76">
        <v>5000000</v>
      </c>
      <c r="M188" s="76">
        <f t="shared" si="3"/>
        <v>4250000</v>
      </c>
      <c r="N188" s="106">
        <v>2023</v>
      </c>
      <c r="O188" s="119">
        <v>2024</v>
      </c>
      <c r="P188" s="86"/>
      <c r="Q188" s="86"/>
      <c r="R188" s="86"/>
      <c r="S188" s="86"/>
      <c r="T188" s="86"/>
      <c r="U188" s="86"/>
      <c r="V188" s="86"/>
      <c r="W188" s="86"/>
      <c r="X188" s="86"/>
      <c r="Y188" s="86" t="s">
        <v>45</v>
      </c>
      <c r="Z188" s="86" t="s">
        <v>79</v>
      </c>
    </row>
    <row r="189" spans="1:26" ht="42" x14ac:dyDescent="0.25">
      <c r="A189" s="27">
        <v>119</v>
      </c>
      <c r="B189" s="95" t="s">
        <v>128</v>
      </c>
      <c r="C189" s="106" t="s">
        <v>129</v>
      </c>
      <c r="D189" s="86">
        <v>75018772</v>
      </c>
      <c r="E189" s="86">
        <v>102142564</v>
      </c>
      <c r="F189" s="86">
        <v>650051653</v>
      </c>
      <c r="G189" s="98" t="s">
        <v>447</v>
      </c>
      <c r="H189" s="8" t="s">
        <v>580</v>
      </c>
      <c r="I189" s="86" t="s">
        <v>29</v>
      </c>
      <c r="J189" s="86" t="s">
        <v>132</v>
      </c>
      <c r="K189" s="95" t="s">
        <v>448</v>
      </c>
      <c r="L189" s="76">
        <v>4000000</v>
      </c>
      <c r="M189" s="76">
        <f t="shared" si="3"/>
        <v>3400000</v>
      </c>
      <c r="N189" s="106">
        <v>2023</v>
      </c>
      <c r="O189" s="119">
        <v>2024</v>
      </c>
      <c r="P189" s="86"/>
      <c r="Q189" s="86"/>
      <c r="R189" s="86"/>
      <c r="S189" s="86"/>
      <c r="T189" s="86"/>
      <c r="U189" s="86"/>
      <c r="V189" s="86"/>
      <c r="W189" s="86"/>
      <c r="X189" s="86"/>
      <c r="Y189" s="86" t="s">
        <v>45</v>
      </c>
      <c r="Z189" s="86" t="s">
        <v>79</v>
      </c>
    </row>
    <row r="190" spans="1:26" ht="63" x14ac:dyDescent="0.25">
      <c r="A190" s="27">
        <v>120</v>
      </c>
      <c r="B190" s="95" t="s">
        <v>128</v>
      </c>
      <c r="C190" s="106" t="s">
        <v>129</v>
      </c>
      <c r="D190" s="86">
        <v>75018772</v>
      </c>
      <c r="E190" s="86">
        <v>102142564</v>
      </c>
      <c r="F190" s="86">
        <v>650051653</v>
      </c>
      <c r="G190" s="98" t="s">
        <v>449</v>
      </c>
      <c r="H190" s="8" t="s">
        <v>580</v>
      </c>
      <c r="I190" s="86" t="s">
        <v>29</v>
      </c>
      <c r="J190" s="86" t="s">
        <v>132</v>
      </c>
      <c r="K190" s="95" t="s">
        <v>450</v>
      </c>
      <c r="L190" s="76">
        <v>5000000</v>
      </c>
      <c r="M190" s="76">
        <f t="shared" si="3"/>
        <v>4250000</v>
      </c>
      <c r="N190" s="106">
        <v>2023</v>
      </c>
      <c r="O190" s="106">
        <v>2023</v>
      </c>
      <c r="P190" s="86"/>
      <c r="Q190" s="86"/>
      <c r="R190" s="86"/>
      <c r="S190" s="86"/>
      <c r="T190" s="86"/>
      <c r="U190" s="86"/>
      <c r="V190" s="86"/>
      <c r="W190" s="86"/>
      <c r="X190" s="86"/>
      <c r="Y190" s="86" t="s">
        <v>45</v>
      </c>
      <c r="Z190" s="86" t="s">
        <v>79</v>
      </c>
    </row>
    <row r="191" spans="1:26" ht="73.5" x14ac:dyDescent="0.25">
      <c r="A191" s="27">
        <v>121</v>
      </c>
      <c r="B191" s="95" t="s">
        <v>128</v>
      </c>
      <c r="C191" s="106" t="s">
        <v>129</v>
      </c>
      <c r="D191" s="86">
        <v>75018772</v>
      </c>
      <c r="E191" s="86">
        <v>102142564</v>
      </c>
      <c r="F191" s="86">
        <v>650051653</v>
      </c>
      <c r="G191" s="98" t="s">
        <v>451</v>
      </c>
      <c r="H191" s="8" t="s">
        <v>580</v>
      </c>
      <c r="I191" s="86" t="s">
        <v>29</v>
      </c>
      <c r="J191" s="86" t="s">
        <v>132</v>
      </c>
      <c r="K191" s="95" t="s">
        <v>452</v>
      </c>
      <c r="L191" s="76">
        <v>4000000</v>
      </c>
      <c r="M191" s="76">
        <f t="shared" si="3"/>
        <v>3400000</v>
      </c>
      <c r="N191" s="106">
        <v>2023</v>
      </c>
      <c r="O191" s="119">
        <v>2024</v>
      </c>
      <c r="P191" s="86" t="s">
        <v>44</v>
      </c>
      <c r="Q191" s="86" t="s">
        <v>44</v>
      </c>
      <c r="R191" s="86"/>
      <c r="S191" s="86"/>
      <c r="T191" s="86"/>
      <c r="U191" s="86"/>
      <c r="V191" s="86" t="s">
        <v>44</v>
      </c>
      <c r="W191" s="86" t="s">
        <v>44</v>
      </c>
      <c r="X191" s="86"/>
      <c r="Y191" s="86" t="s">
        <v>45</v>
      </c>
      <c r="Z191" s="86" t="s">
        <v>79</v>
      </c>
    </row>
    <row r="192" spans="1:26" ht="73.5" x14ac:dyDescent="0.25">
      <c r="A192" s="27">
        <v>122</v>
      </c>
      <c r="B192" s="95" t="s">
        <v>453</v>
      </c>
      <c r="C192" s="86" t="s">
        <v>454</v>
      </c>
      <c r="D192" s="86">
        <v>7154143</v>
      </c>
      <c r="E192" s="86">
        <v>181105624</v>
      </c>
      <c r="F192" s="86">
        <v>691013501</v>
      </c>
      <c r="G192" s="98" t="s">
        <v>455</v>
      </c>
      <c r="H192" s="8" t="s">
        <v>580</v>
      </c>
      <c r="I192" s="86" t="s">
        <v>29</v>
      </c>
      <c r="J192" s="86" t="s">
        <v>456</v>
      </c>
      <c r="K192" s="95" t="s">
        <v>457</v>
      </c>
      <c r="L192" s="76">
        <v>1000000</v>
      </c>
      <c r="M192" s="76">
        <f t="shared" si="3"/>
        <v>850000</v>
      </c>
      <c r="N192" s="106">
        <v>2023</v>
      </c>
      <c r="O192" s="106">
        <v>2023</v>
      </c>
      <c r="P192" s="86"/>
      <c r="Q192" s="86"/>
      <c r="R192" s="86"/>
      <c r="S192" s="86"/>
      <c r="T192" s="86"/>
      <c r="U192" s="86"/>
      <c r="V192" s="86" t="s">
        <v>65</v>
      </c>
      <c r="W192" s="86"/>
      <c r="X192" s="86"/>
      <c r="Y192" s="106" t="s">
        <v>458</v>
      </c>
      <c r="Z192" s="106" t="s">
        <v>459</v>
      </c>
    </row>
    <row r="193" spans="1:26" ht="42" x14ac:dyDescent="0.25">
      <c r="A193" s="27">
        <v>123</v>
      </c>
      <c r="B193" s="94" t="s">
        <v>229</v>
      </c>
      <c r="C193" s="32" t="s">
        <v>230</v>
      </c>
      <c r="D193" s="32">
        <v>70992487</v>
      </c>
      <c r="E193" s="32">
        <v>102142599</v>
      </c>
      <c r="F193" s="32">
        <v>600090574</v>
      </c>
      <c r="G193" s="135" t="s">
        <v>460</v>
      </c>
      <c r="H193" s="8" t="s">
        <v>580</v>
      </c>
      <c r="I193" s="32" t="s">
        <v>29</v>
      </c>
      <c r="J193" s="32" t="s">
        <v>232</v>
      </c>
      <c r="K193" s="94" t="s">
        <v>461</v>
      </c>
      <c r="L193" s="127">
        <v>600000</v>
      </c>
      <c r="M193" s="76">
        <f t="shared" si="3"/>
        <v>510000</v>
      </c>
      <c r="N193" s="106">
        <v>2023</v>
      </c>
      <c r="O193" s="106">
        <v>2023</v>
      </c>
      <c r="P193" s="27"/>
      <c r="Q193" s="27"/>
      <c r="R193" s="27"/>
      <c r="S193" s="27"/>
      <c r="T193" s="27"/>
      <c r="U193" s="27" t="s">
        <v>65</v>
      </c>
      <c r="V193" s="27"/>
      <c r="W193" s="27"/>
      <c r="X193" s="27"/>
      <c r="Y193" s="32" t="s">
        <v>462</v>
      </c>
      <c r="Z193" s="27" t="s">
        <v>46</v>
      </c>
    </row>
    <row r="194" spans="1:26" ht="52.5" x14ac:dyDescent="0.25">
      <c r="A194" s="27">
        <v>124</v>
      </c>
      <c r="B194" s="95" t="s">
        <v>321</v>
      </c>
      <c r="C194" s="106" t="s">
        <v>322</v>
      </c>
      <c r="D194" s="106">
        <v>70992606</v>
      </c>
      <c r="E194" s="86">
        <v>600090701</v>
      </c>
      <c r="F194" s="86">
        <v>102142203</v>
      </c>
      <c r="G194" s="157" t="s">
        <v>463</v>
      </c>
      <c r="H194" s="8" t="s">
        <v>580</v>
      </c>
      <c r="I194" s="106" t="s">
        <v>464</v>
      </c>
      <c r="J194" s="106" t="s">
        <v>324</v>
      </c>
      <c r="K194" s="96" t="s">
        <v>465</v>
      </c>
      <c r="L194" s="76">
        <v>1000000</v>
      </c>
      <c r="M194" s="76">
        <f t="shared" si="3"/>
        <v>850000</v>
      </c>
      <c r="N194" s="106">
        <v>2023</v>
      </c>
      <c r="O194" s="106">
        <v>2023</v>
      </c>
      <c r="P194" s="167"/>
      <c r="Q194" s="167"/>
      <c r="R194" s="167"/>
      <c r="S194" s="167"/>
      <c r="T194" s="86"/>
      <c r="U194" s="86"/>
      <c r="V194" s="86"/>
      <c r="W194" s="86"/>
      <c r="X194" s="86"/>
      <c r="Y194" s="106"/>
      <c r="Z194" s="86"/>
    </row>
    <row r="195" spans="1:26" ht="304.5" x14ac:dyDescent="0.25">
      <c r="A195" s="30">
        <v>125</v>
      </c>
      <c r="B195" s="97" t="s">
        <v>272</v>
      </c>
      <c r="C195" s="107" t="s">
        <v>109</v>
      </c>
      <c r="D195" s="119">
        <v>70888124</v>
      </c>
      <c r="E195" s="119">
        <v>43501583</v>
      </c>
      <c r="F195" s="119">
        <v>600090230</v>
      </c>
      <c r="G195" s="137" t="s">
        <v>466</v>
      </c>
      <c r="H195" s="8" t="s">
        <v>580</v>
      </c>
      <c r="I195" s="119" t="s">
        <v>29</v>
      </c>
      <c r="J195" s="119" t="s">
        <v>29</v>
      </c>
      <c r="K195" s="97" t="s">
        <v>522</v>
      </c>
      <c r="L195" s="79">
        <v>70997000</v>
      </c>
      <c r="M195" s="79">
        <f t="shared" si="3"/>
        <v>60347450</v>
      </c>
      <c r="N195" s="106">
        <v>2023</v>
      </c>
      <c r="O195" s="119">
        <v>2024</v>
      </c>
      <c r="P195" s="119"/>
      <c r="Q195" s="168" t="s">
        <v>467</v>
      </c>
      <c r="R195" s="168" t="s">
        <v>467</v>
      </c>
      <c r="S195" s="168" t="s">
        <v>467</v>
      </c>
      <c r="T195" s="119"/>
      <c r="U195" s="119"/>
      <c r="V195" s="119"/>
      <c r="W195" s="119"/>
      <c r="X195" s="168" t="s">
        <v>467</v>
      </c>
      <c r="Y195" s="107" t="s">
        <v>468</v>
      </c>
      <c r="Z195" s="107" t="s">
        <v>469</v>
      </c>
    </row>
    <row r="196" spans="1:26" ht="63" x14ac:dyDescent="0.25">
      <c r="A196" s="27">
        <v>126</v>
      </c>
      <c r="B196" s="95" t="s">
        <v>272</v>
      </c>
      <c r="C196" s="106" t="s">
        <v>109</v>
      </c>
      <c r="D196" s="86">
        <v>70888124</v>
      </c>
      <c r="E196" s="86">
        <v>43501583</v>
      </c>
      <c r="F196" s="86">
        <v>600090230</v>
      </c>
      <c r="G196" s="98" t="s">
        <v>470</v>
      </c>
      <c r="H196" s="8" t="s">
        <v>580</v>
      </c>
      <c r="I196" s="86" t="s">
        <v>29</v>
      </c>
      <c r="J196" s="86" t="s">
        <v>29</v>
      </c>
      <c r="K196" s="95" t="s">
        <v>471</v>
      </c>
      <c r="L196" s="76">
        <v>11585000</v>
      </c>
      <c r="M196" s="79">
        <f t="shared" si="3"/>
        <v>9847250</v>
      </c>
      <c r="N196" s="86">
        <v>2025</v>
      </c>
      <c r="O196" s="86">
        <v>2026</v>
      </c>
      <c r="P196" s="86"/>
      <c r="Q196" s="169"/>
      <c r="R196" s="169"/>
      <c r="S196" s="169"/>
      <c r="T196" s="86"/>
      <c r="U196" s="86"/>
      <c r="V196" s="86"/>
      <c r="W196" s="86"/>
      <c r="X196" s="86"/>
      <c r="Y196" s="106" t="s">
        <v>472</v>
      </c>
      <c r="Z196" s="106" t="s">
        <v>101</v>
      </c>
    </row>
    <row r="197" spans="1:26" ht="52.5" x14ac:dyDescent="0.25">
      <c r="A197" s="27">
        <v>127</v>
      </c>
      <c r="B197" s="95" t="s">
        <v>473</v>
      </c>
      <c r="C197" s="106" t="s">
        <v>474</v>
      </c>
      <c r="D197" s="86" t="s">
        <v>475</v>
      </c>
      <c r="E197" s="86">
        <v>102142611</v>
      </c>
      <c r="F197" s="86">
        <v>650045424</v>
      </c>
      <c r="G197" s="98" t="s">
        <v>476</v>
      </c>
      <c r="H197" s="8" t="s">
        <v>580</v>
      </c>
      <c r="I197" s="86" t="s">
        <v>29</v>
      </c>
      <c r="J197" s="86" t="s">
        <v>477</v>
      </c>
      <c r="K197" s="95" t="s">
        <v>478</v>
      </c>
      <c r="L197" s="76">
        <v>17000000</v>
      </c>
      <c r="M197" s="79">
        <f t="shared" si="3"/>
        <v>14450000</v>
      </c>
      <c r="N197" s="106">
        <v>2023</v>
      </c>
      <c r="O197" s="86">
        <v>2024</v>
      </c>
      <c r="P197" s="86"/>
      <c r="Q197" s="86"/>
      <c r="R197" s="86"/>
      <c r="S197" s="86"/>
      <c r="T197" s="86"/>
      <c r="U197" s="86"/>
      <c r="V197" s="86" t="s">
        <v>44</v>
      </c>
      <c r="W197" s="86" t="s">
        <v>44</v>
      </c>
      <c r="X197" s="86" t="s">
        <v>44</v>
      </c>
      <c r="Y197" s="106" t="s">
        <v>111</v>
      </c>
      <c r="Z197" s="86" t="s">
        <v>469</v>
      </c>
    </row>
    <row r="198" spans="1:26" ht="42" x14ac:dyDescent="0.25">
      <c r="A198" s="35">
        <v>128</v>
      </c>
      <c r="B198" s="97" t="s">
        <v>258</v>
      </c>
      <c r="C198" s="107" t="s">
        <v>54</v>
      </c>
      <c r="D198" s="107">
        <v>70156743</v>
      </c>
      <c r="E198" s="107">
        <v>102142505</v>
      </c>
      <c r="F198" s="107">
        <v>650018290</v>
      </c>
      <c r="G198" s="158" t="s">
        <v>479</v>
      </c>
      <c r="H198" s="8" t="s">
        <v>580</v>
      </c>
      <c r="I198" s="107" t="s">
        <v>29</v>
      </c>
      <c r="J198" s="107" t="s">
        <v>54</v>
      </c>
      <c r="K198" s="99" t="s">
        <v>480</v>
      </c>
      <c r="L198" s="128">
        <v>3000000</v>
      </c>
      <c r="M198" s="79">
        <f t="shared" si="3"/>
        <v>2550000</v>
      </c>
      <c r="N198" s="106">
        <v>2023</v>
      </c>
      <c r="O198" s="86">
        <v>2023</v>
      </c>
      <c r="P198" s="163"/>
      <c r="Q198" s="163" t="s">
        <v>44</v>
      </c>
      <c r="R198" s="163" t="s">
        <v>44</v>
      </c>
      <c r="S198" s="163"/>
      <c r="T198" s="119"/>
      <c r="U198" s="119"/>
      <c r="V198" s="119"/>
      <c r="W198" s="119"/>
      <c r="X198" s="119"/>
      <c r="Y198" s="107" t="s">
        <v>266</v>
      </c>
      <c r="Z198" s="119"/>
    </row>
    <row r="199" spans="1:26" ht="52.5" x14ac:dyDescent="0.25">
      <c r="A199" s="122">
        <v>129</v>
      </c>
      <c r="B199" s="111" t="s">
        <v>305</v>
      </c>
      <c r="C199" s="108" t="s">
        <v>306</v>
      </c>
      <c r="D199" s="120">
        <v>70884064</v>
      </c>
      <c r="E199" s="120">
        <v>102142220</v>
      </c>
      <c r="F199" s="120">
        <v>600090418</v>
      </c>
      <c r="G199" s="100" t="s">
        <v>534</v>
      </c>
      <c r="H199" s="90" t="s">
        <v>580</v>
      </c>
      <c r="I199" s="120" t="s">
        <v>29</v>
      </c>
      <c r="J199" s="120" t="s">
        <v>308</v>
      </c>
      <c r="K199" s="111" t="s">
        <v>535</v>
      </c>
      <c r="L199" s="129">
        <v>6000000</v>
      </c>
      <c r="M199" s="81">
        <f t="shared" ref="M199:M209" si="4">L199/100*85</f>
        <v>5100000</v>
      </c>
      <c r="N199" s="87">
        <v>2024</v>
      </c>
      <c r="O199" s="87">
        <v>2024</v>
      </c>
      <c r="P199" s="120"/>
      <c r="Q199" s="120"/>
      <c r="R199" s="120"/>
      <c r="S199" s="120"/>
      <c r="T199" s="120"/>
      <c r="U199" s="120"/>
      <c r="V199" s="120"/>
      <c r="W199" s="120" t="s">
        <v>44</v>
      </c>
      <c r="X199" s="120"/>
      <c r="Y199" s="120" t="s">
        <v>46</v>
      </c>
      <c r="Z199" s="120" t="s">
        <v>46</v>
      </c>
    </row>
    <row r="200" spans="1:26" ht="84" x14ac:dyDescent="0.25">
      <c r="A200" s="109">
        <v>130</v>
      </c>
      <c r="B200" s="101" t="s">
        <v>361</v>
      </c>
      <c r="C200" s="109" t="s">
        <v>86</v>
      </c>
      <c r="D200" s="121">
        <v>75016028</v>
      </c>
      <c r="E200" s="121">
        <v>102142637</v>
      </c>
      <c r="F200" s="121">
        <v>600090604</v>
      </c>
      <c r="G200" s="159" t="s">
        <v>365</v>
      </c>
      <c r="H200" s="90" t="s">
        <v>580</v>
      </c>
      <c r="I200" s="138" t="s">
        <v>29</v>
      </c>
      <c r="J200" s="121" t="s">
        <v>83</v>
      </c>
      <c r="K200" s="101" t="s">
        <v>365</v>
      </c>
      <c r="L200" s="130">
        <v>10000000</v>
      </c>
      <c r="M200" s="81">
        <f t="shared" si="4"/>
        <v>8500000</v>
      </c>
      <c r="N200" s="90">
        <v>2025</v>
      </c>
      <c r="O200" s="90">
        <v>2027</v>
      </c>
      <c r="P200" s="121"/>
      <c r="Q200" s="121"/>
      <c r="R200" s="121"/>
      <c r="S200" s="121"/>
      <c r="T200" s="121"/>
      <c r="U200" s="121"/>
      <c r="V200" s="121" t="s">
        <v>469</v>
      </c>
      <c r="W200" s="121" t="s">
        <v>469</v>
      </c>
      <c r="X200" s="121"/>
      <c r="Y200" s="109" t="s">
        <v>541</v>
      </c>
      <c r="Z200" s="121"/>
    </row>
    <row r="201" spans="1:26" ht="52.5" x14ac:dyDescent="0.25">
      <c r="A201" s="109">
        <v>131</v>
      </c>
      <c r="B201" s="101" t="s">
        <v>361</v>
      </c>
      <c r="C201" s="109" t="s">
        <v>86</v>
      </c>
      <c r="D201" s="121">
        <v>75016028</v>
      </c>
      <c r="E201" s="121">
        <v>102142637</v>
      </c>
      <c r="F201" s="121">
        <v>102142637</v>
      </c>
      <c r="G201" s="159" t="s">
        <v>562</v>
      </c>
      <c r="H201" s="90" t="s">
        <v>580</v>
      </c>
      <c r="I201" s="138" t="s">
        <v>29</v>
      </c>
      <c r="J201" s="121" t="s">
        <v>83</v>
      </c>
      <c r="K201" s="101" t="s">
        <v>542</v>
      </c>
      <c r="L201" s="130">
        <v>10000000</v>
      </c>
      <c r="M201" s="81">
        <f t="shared" si="4"/>
        <v>8500000</v>
      </c>
      <c r="N201" s="90">
        <v>2025</v>
      </c>
      <c r="O201" s="90">
        <v>2027</v>
      </c>
      <c r="P201" s="121"/>
      <c r="Q201" s="121"/>
      <c r="R201" s="121" t="s">
        <v>469</v>
      </c>
      <c r="S201" s="121" t="s">
        <v>469</v>
      </c>
      <c r="T201" s="121"/>
      <c r="U201" s="121"/>
      <c r="V201" s="121" t="s">
        <v>469</v>
      </c>
      <c r="W201" s="121" t="s">
        <v>469</v>
      </c>
      <c r="X201" s="121"/>
      <c r="Y201" s="109" t="s">
        <v>541</v>
      </c>
      <c r="Z201" s="121"/>
    </row>
    <row r="202" spans="1:26" ht="31.5" x14ac:dyDescent="0.25">
      <c r="A202" s="109">
        <v>132</v>
      </c>
      <c r="B202" s="101" t="s">
        <v>361</v>
      </c>
      <c r="C202" s="109" t="s">
        <v>86</v>
      </c>
      <c r="D202" s="121">
        <v>75016028</v>
      </c>
      <c r="E202" s="121">
        <v>102142637</v>
      </c>
      <c r="F202" s="121">
        <v>600090604</v>
      </c>
      <c r="G202" s="159" t="s">
        <v>543</v>
      </c>
      <c r="H202" s="90" t="s">
        <v>580</v>
      </c>
      <c r="I202" s="138" t="s">
        <v>29</v>
      </c>
      <c r="J202" s="121" t="s">
        <v>83</v>
      </c>
      <c r="K202" s="101" t="s">
        <v>543</v>
      </c>
      <c r="L202" s="130">
        <v>15500000</v>
      </c>
      <c r="M202" s="81">
        <f t="shared" si="4"/>
        <v>13175000</v>
      </c>
      <c r="N202" s="90">
        <v>2025</v>
      </c>
      <c r="O202" s="90">
        <v>2027</v>
      </c>
      <c r="P202" s="121"/>
      <c r="Q202" s="121" t="s">
        <v>469</v>
      </c>
      <c r="R202" s="121" t="s">
        <v>469</v>
      </c>
      <c r="S202" s="121" t="s">
        <v>469</v>
      </c>
      <c r="T202" s="121"/>
      <c r="U202" s="121" t="s">
        <v>469</v>
      </c>
      <c r="V202" s="121"/>
      <c r="W202" s="121"/>
      <c r="X202" s="121"/>
      <c r="Y202" s="109" t="s">
        <v>364</v>
      </c>
      <c r="Z202" s="121"/>
    </row>
    <row r="203" spans="1:26" ht="42" x14ac:dyDescent="0.25">
      <c r="A203" s="109">
        <v>133</v>
      </c>
      <c r="B203" s="102" t="s">
        <v>548</v>
      </c>
      <c r="C203" s="90" t="s">
        <v>549</v>
      </c>
      <c r="D203" s="87">
        <v>71002782</v>
      </c>
      <c r="E203" s="87">
        <v>102142301</v>
      </c>
      <c r="F203" s="87">
        <v>600090451</v>
      </c>
      <c r="G203" s="160" t="s">
        <v>546</v>
      </c>
      <c r="H203" s="90" t="s">
        <v>580</v>
      </c>
      <c r="I203" s="90" t="s">
        <v>29</v>
      </c>
      <c r="J203" s="90" t="s">
        <v>550</v>
      </c>
      <c r="K203" s="102" t="s">
        <v>546</v>
      </c>
      <c r="L203" s="83">
        <v>2000000</v>
      </c>
      <c r="M203" s="81">
        <f t="shared" si="4"/>
        <v>1700000</v>
      </c>
      <c r="N203" s="87">
        <v>2023</v>
      </c>
      <c r="O203" s="87">
        <v>2023</v>
      </c>
      <c r="P203" s="87"/>
      <c r="Q203" s="87"/>
      <c r="R203" s="87"/>
      <c r="S203" s="87"/>
      <c r="T203" s="87"/>
      <c r="U203" s="87"/>
      <c r="V203" s="87"/>
      <c r="W203" s="87"/>
      <c r="X203" s="87"/>
      <c r="Y203" s="87" t="s">
        <v>46</v>
      </c>
      <c r="Z203" s="87" t="s">
        <v>46</v>
      </c>
    </row>
    <row r="204" spans="1:26" ht="45" x14ac:dyDescent="0.25">
      <c r="A204" s="162">
        <v>134</v>
      </c>
      <c r="B204" s="103" t="s">
        <v>548</v>
      </c>
      <c r="C204" s="110" t="s">
        <v>549</v>
      </c>
      <c r="D204" s="122">
        <v>71002782</v>
      </c>
      <c r="E204" s="122">
        <v>102142301</v>
      </c>
      <c r="F204" s="122">
        <v>600090451</v>
      </c>
      <c r="G204" s="161" t="s">
        <v>547</v>
      </c>
      <c r="H204" s="90" t="s">
        <v>580</v>
      </c>
      <c r="I204" s="110" t="s">
        <v>29</v>
      </c>
      <c r="J204" s="110" t="s">
        <v>550</v>
      </c>
      <c r="K204" s="103" t="s">
        <v>561</v>
      </c>
      <c r="L204" s="81">
        <v>19000000</v>
      </c>
      <c r="M204" s="81">
        <f t="shared" si="4"/>
        <v>16150000</v>
      </c>
      <c r="N204" s="90">
        <v>2025</v>
      </c>
      <c r="O204" s="90">
        <v>2025</v>
      </c>
      <c r="P204" s="122"/>
      <c r="Q204" s="122"/>
      <c r="R204" s="122"/>
      <c r="S204" s="122"/>
      <c r="T204" s="122"/>
      <c r="U204" s="122"/>
      <c r="V204" s="122"/>
      <c r="W204" s="122"/>
      <c r="X204" s="122"/>
      <c r="Y204" s="122" t="s">
        <v>46</v>
      </c>
      <c r="Z204" s="122" t="s">
        <v>46</v>
      </c>
    </row>
    <row r="205" spans="1:26" ht="52.5" x14ac:dyDescent="0.25">
      <c r="A205" s="162">
        <v>135</v>
      </c>
      <c r="B205" s="102" t="s">
        <v>551</v>
      </c>
      <c r="C205" s="90" t="s">
        <v>552</v>
      </c>
      <c r="D205" s="87">
        <v>70188955</v>
      </c>
      <c r="E205" s="87">
        <v>102142521</v>
      </c>
      <c r="F205" s="87">
        <v>650023731</v>
      </c>
      <c r="G205" s="104" t="s">
        <v>564</v>
      </c>
      <c r="H205" s="90" t="s">
        <v>580</v>
      </c>
      <c r="I205" s="87" t="s">
        <v>29</v>
      </c>
      <c r="J205" s="87" t="s">
        <v>387</v>
      </c>
      <c r="K205" s="102" t="s">
        <v>560</v>
      </c>
      <c r="L205" s="131">
        <v>700000</v>
      </c>
      <c r="M205" s="81">
        <f t="shared" si="4"/>
        <v>595000</v>
      </c>
      <c r="N205" s="87">
        <v>2023</v>
      </c>
      <c r="O205" s="87">
        <v>2023</v>
      </c>
      <c r="P205" s="87"/>
      <c r="Q205" s="87"/>
      <c r="R205" s="87"/>
      <c r="S205" s="87"/>
      <c r="T205" s="87"/>
      <c r="U205" s="87"/>
      <c r="V205" s="87"/>
      <c r="W205" s="87" t="s">
        <v>44</v>
      </c>
      <c r="X205" s="87"/>
      <c r="Y205" s="90" t="s">
        <v>553</v>
      </c>
      <c r="Z205" s="87"/>
    </row>
    <row r="206" spans="1:26" ht="73.5" x14ac:dyDescent="0.25">
      <c r="A206" s="162">
        <v>136</v>
      </c>
      <c r="B206" s="102" t="s">
        <v>551</v>
      </c>
      <c r="C206" s="90" t="s">
        <v>552</v>
      </c>
      <c r="D206" s="87">
        <v>70188955</v>
      </c>
      <c r="E206" s="87">
        <v>102142521</v>
      </c>
      <c r="F206" s="87">
        <v>650023731</v>
      </c>
      <c r="G206" s="104" t="s">
        <v>565</v>
      </c>
      <c r="H206" s="90" t="s">
        <v>580</v>
      </c>
      <c r="I206" s="87" t="s">
        <v>29</v>
      </c>
      <c r="J206" s="87" t="s">
        <v>387</v>
      </c>
      <c r="K206" s="102" t="s">
        <v>559</v>
      </c>
      <c r="L206" s="83">
        <v>100000</v>
      </c>
      <c r="M206" s="81">
        <f t="shared" si="4"/>
        <v>85000</v>
      </c>
      <c r="N206" s="87">
        <v>2023</v>
      </c>
      <c r="O206" s="90">
        <v>2023</v>
      </c>
      <c r="P206" s="87"/>
      <c r="Q206" s="87"/>
      <c r="R206" s="87"/>
      <c r="S206" s="87"/>
      <c r="T206" s="87"/>
      <c r="U206" s="87" t="s">
        <v>44</v>
      </c>
      <c r="V206" s="87"/>
      <c r="W206" s="87"/>
      <c r="X206" s="87"/>
      <c r="Y206" s="90" t="s">
        <v>554</v>
      </c>
      <c r="Z206" s="87"/>
    </row>
    <row r="207" spans="1:26" ht="52.5" x14ac:dyDescent="0.25">
      <c r="A207" s="162">
        <v>137</v>
      </c>
      <c r="B207" s="102" t="s">
        <v>551</v>
      </c>
      <c r="C207" s="90" t="s">
        <v>552</v>
      </c>
      <c r="D207" s="87">
        <v>70188955</v>
      </c>
      <c r="E207" s="87">
        <v>102142521</v>
      </c>
      <c r="F207" s="87">
        <v>650023731</v>
      </c>
      <c r="G207" s="104" t="s">
        <v>563</v>
      </c>
      <c r="H207" s="90" t="s">
        <v>580</v>
      </c>
      <c r="I207" s="87" t="s">
        <v>29</v>
      </c>
      <c r="J207" s="87" t="s">
        <v>387</v>
      </c>
      <c r="K207" s="102" t="s">
        <v>558</v>
      </c>
      <c r="L207" s="83">
        <v>100000</v>
      </c>
      <c r="M207" s="81">
        <f t="shared" si="4"/>
        <v>85000</v>
      </c>
      <c r="N207" s="87">
        <v>2024</v>
      </c>
      <c r="O207" s="90">
        <v>2025</v>
      </c>
      <c r="P207" s="87"/>
      <c r="Q207" s="87"/>
      <c r="R207" s="87"/>
      <c r="S207" s="87"/>
      <c r="T207" s="87"/>
      <c r="U207" s="87"/>
      <c r="V207" s="87" t="s">
        <v>44</v>
      </c>
      <c r="W207" s="87"/>
      <c r="X207" s="87"/>
      <c r="Y207" s="90" t="s">
        <v>554</v>
      </c>
      <c r="Z207" s="87"/>
    </row>
    <row r="208" spans="1:26" ht="84" x14ac:dyDescent="0.25">
      <c r="A208" s="162">
        <v>138</v>
      </c>
      <c r="B208" s="102" t="s">
        <v>551</v>
      </c>
      <c r="C208" s="90" t="s">
        <v>552</v>
      </c>
      <c r="D208" s="87">
        <v>70188955</v>
      </c>
      <c r="E208" s="87">
        <v>102142521</v>
      </c>
      <c r="F208" s="87">
        <v>650023731</v>
      </c>
      <c r="G208" s="104" t="s">
        <v>566</v>
      </c>
      <c r="H208" s="90" t="s">
        <v>580</v>
      </c>
      <c r="I208" s="87" t="s">
        <v>29</v>
      </c>
      <c r="J208" s="139" t="s">
        <v>387</v>
      </c>
      <c r="K208" s="112" t="s">
        <v>557</v>
      </c>
      <c r="L208" s="132">
        <v>200000</v>
      </c>
      <c r="M208" s="81">
        <f t="shared" si="4"/>
        <v>170000</v>
      </c>
      <c r="N208" s="87">
        <v>2023</v>
      </c>
      <c r="O208" s="90">
        <v>2025</v>
      </c>
      <c r="P208" s="87"/>
      <c r="Q208" s="87"/>
      <c r="R208" s="87"/>
      <c r="S208" s="87"/>
      <c r="T208" s="87"/>
      <c r="U208" s="87"/>
      <c r="V208" s="87"/>
      <c r="W208" s="87"/>
      <c r="X208" s="87"/>
      <c r="Y208" s="90" t="s">
        <v>554</v>
      </c>
      <c r="Z208" s="87"/>
    </row>
    <row r="209" spans="1:26" ht="63" x14ac:dyDescent="0.25">
      <c r="A209" s="109">
        <v>139</v>
      </c>
      <c r="B209" s="102" t="s">
        <v>551</v>
      </c>
      <c r="C209" s="90" t="s">
        <v>552</v>
      </c>
      <c r="D209" s="87">
        <v>70188955</v>
      </c>
      <c r="E209" s="87">
        <v>102142521</v>
      </c>
      <c r="F209" s="87">
        <v>650023731</v>
      </c>
      <c r="G209" s="104" t="s">
        <v>555</v>
      </c>
      <c r="H209" s="90" t="s">
        <v>580</v>
      </c>
      <c r="I209" s="87" t="s">
        <v>29</v>
      </c>
      <c r="J209" s="139" t="s">
        <v>387</v>
      </c>
      <c r="K209" s="112" t="s">
        <v>556</v>
      </c>
      <c r="L209" s="132">
        <v>700000</v>
      </c>
      <c r="M209" s="83">
        <f t="shared" si="4"/>
        <v>595000</v>
      </c>
      <c r="N209" s="87">
        <v>2025</v>
      </c>
      <c r="O209" s="87">
        <v>2026</v>
      </c>
      <c r="P209" s="87"/>
      <c r="Q209" s="87"/>
      <c r="R209" s="87"/>
      <c r="S209" s="87"/>
      <c r="T209" s="87"/>
      <c r="U209" s="87"/>
      <c r="V209" s="87"/>
      <c r="W209" s="87"/>
      <c r="X209" s="87"/>
      <c r="Y209" s="87"/>
      <c r="Z209" s="87"/>
    </row>
    <row r="210" spans="1:26" x14ac:dyDescent="0.25">
      <c r="A210" s="46"/>
      <c r="B210" s="47"/>
      <c r="C210" s="47"/>
      <c r="D210" s="48"/>
      <c r="E210" s="48"/>
      <c r="F210" s="48"/>
      <c r="G210" s="47"/>
      <c r="H210" s="49"/>
      <c r="I210" s="49"/>
      <c r="J210" s="49"/>
      <c r="K210" s="50"/>
      <c r="L210" s="51"/>
      <c r="M210" s="51"/>
      <c r="N210" s="48"/>
      <c r="O210" s="48"/>
      <c r="P210" s="49"/>
      <c r="Q210" s="49"/>
      <c r="R210" s="49"/>
      <c r="S210" s="49"/>
      <c r="T210" s="49"/>
      <c r="U210" s="49"/>
      <c r="V210" s="49"/>
      <c r="W210" s="49"/>
      <c r="X210" s="49"/>
      <c r="Y210" s="49"/>
      <c r="Z210" s="49"/>
    </row>
    <row r="211" spans="1:26" ht="15.75" customHeight="1" x14ac:dyDescent="0.25">
      <c r="A211" s="56" t="s">
        <v>170</v>
      </c>
      <c r="B211" s="56"/>
      <c r="C211" s="52"/>
      <c r="D211" s="52"/>
      <c r="E211" s="52"/>
      <c r="F211" s="52"/>
      <c r="G211" s="52"/>
      <c r="H211" s="52"/>
      <c r="I211" s="52"/>
      <c r="J211" s="52"/>
      <c r="K211" s="52"/>
      <c r="L211" s="53"/>
      <c r="M211" s="53"/>
      <c r="N211" s="52"/>
      <c r="O211" s="52"/>
      <c r="P211" s="49"/>
      <c r="Q211" s="49"/>
      <c r="R211" s="49"/>
      <c r="S211" s="49"/>
      <c r="T211" s="49"/>
      <c r="U211" s="49"/>
      <c r="V211" s="49"/>
      <c r="W211" s="49"/>
      <c r="X211" s="49"/>
      <c r="Y211" s="49"/>
      <c r="Z211" s="49"/>
    </row>
    <row r="212" spans="1:26" ht="15.75" customHeight="1" x14ac:dyDescent="0.25">
      <c r="A212" s="58" t="s">
        <v>481</v>
      </c>
      <c r="B212" s="56"/>
      <c r="C212" s="52"/>
      <c r="D212" s="52"/>
      <c r="E212" s="52"/>
      <c r="F212" s="52"/>
      <c r="G212" s="52"/>
      <c r="H212" s="52"/>
      <c r="I212" s="52"/>
      <c r="J212" s="52"/>
      <c r="K212" s="52"/>
      <c r="L212" s="53"/>
      <c r="M212" s="53"/>
      <c r="N212" s="52"/>
      <c r="O212" s="52"/>
      <c r="P212" s="49"/>
      <c r="Q212" s="49"/>
      <c r="R212" s="49"/>
      <c r="S212" s="49"/>
      <c r="T212" s="49"/>
      <c r="U212" s="49"/>
      <c r="V212" s="49"/>
      <c r="W212" s="49"/>
      <c r="X212" s="49"/>
      <c r="Y212" s="49"/>
      <c r="Z212" s="49"/>
    </row>
    <row r="213" spans="1:26" ht="15.75" customHeight="1" x14ac:dyDescent="0.25">
      <c r="A213" s="56" t="s">
        <v>578</v>
      </c>
      <c r="B213" s="56"/>
      <c r="C213" s="52"/>
      <c r="D213" s="52"/>
      <c r="E213" s="52"/>
      <c r="F213" s="52"/>
      <c r="G213" s="52"/>
      <c r="H213" s="52"/>
      <c r="I213" s="52"/>
      <c r="J213" s="52"/>
      <c r="K213" s="52"/>
      <c r="L213" s="53"/>
      <c r="M213" s="53"/>
      <c r="N213" s="52"/>
      <c r="O213" s="52"/>
      <c r="P213" s="49"/>
      <c r="Q213" s="49"/>
      <c r="R213" s="49"/>
      <c r="S213" s="49"/>
      <c r="T213" s="49"/>
      <c r="U213" s="49"/>
      <c r="V213" s="49"/>
      <c r="W213" s="49"/>
      <c r="X213" s="49"/>
      <c r="Y213" s="49"/>
      <c r="Z213" s="49"/>
    </row>
    <row r="214" spans="1:26" ht="15.75" customHeight="1" x14ac:dyDescent="0.25">
      <c r="A214" s="56" t="s">
        <v>172</v>
      </c>
      <c r="B214" s="56"/>
      <c r="C214" s="52"/>
      <c r="D214" s="52"/>
      <c r="E214" s="52"/>
      <c r="F214" s="52"/>
      <c r="G214" s="52"/>
      <c r="H214" s="52"/>
      <c r="I214" s="52"/>
      <c r="J214" s="52"/>
      <c r="K214" s="52"/>
      <c r="L214" s="53"/>
      <c r="M214" s="53"/>
      <c r="N214" s="52"/>
      <c r="O214" s="52"/>
      <c r="P214" s="49"/>
      <c r="Q214" s="49"/>
      <c r="R214" s="49"/>
      <c r="S214" s="49"/>
      <c r="T214" s="49"/>
      <c r="U214" s="49"/>
      <c r="V214" s="49"/>
      <c r="W214" s="49"/>
      <c r="X214" s="49"/>
      <c r="Y214" s="49"/>
      <c r="Z214" s="49"/>
    </row>
    <row r="215" spans="1:26" x14ac:dyDescent="0.25">
      <c r="A215" s="52"/>
      <c r="B215" s="52"/>
      <c r="C215" s="52"/>
      <c r="D215" s="52"/>
      <c r="E215" s="52"/>
      <c r="F215" s="52"/>
      <c r="G215" s="52"/>
      <c r="H215" s="52"/>
      <c r="I215" s="52"/>
      <c r="J215" s="52"/>
      <c r="K215" s="52"/>
      <c r="L215" s="53"/>
      <c r="M215" s="53"/>
      <c r="N215" s="52"/>
      <c r="O215" s="52"/>
      <c r="P215" s="49"/>
      <c r="Q215" s="49"/>
      <c r="R215" s="49"/>
      <c r="S215" s="49"/>
      <c r="T215" s="49"/>
      <c r="U215" s="49"/>
      <c r="V215" s="49"/>
      <c r="W215" s="49"/>
      <c r="X215" s="49"/>
      <c r="Y215" s="49"/>
      <c r="Z215" s="49"/>
    </row>
    <row r="216" spans="1:26" x14ac:dyDescent="0.25">
      <c r="A216" s="53" t="s">
        <v>482</v>
      </c>
      <c r="B216" s="56"/>
      <c r="C216" s="52"/>
      <c r="D216" s="52"/>
      <c r="E216" s="52"/>
      <c r="F216" s="52"/>
      <c r="G216" s="52"/>
      <c r="H216" s="52"/>
      <c r="I216" s="52"/>
      <c r="J216" s="52"/>
      <c r="K216" s="52"/>
      <c r="L216" s="53"/>
      <c r="M216" s="53"/>
      <c r="N216" s="52"/>
      <c r="O216" s="52"/>
    </row>
    <row r="217" spans="1:26" x14ac:dyDescent="0.25">
      <c r="A217" s="52"/>
      <c r="B217" s="56"/>
      <c r="C217" s="52"/>
      <c r="D217" s="52"/>
      <c r="E217" s="52"/>
      <c r="F217" s="52"/>
      <c r="G217" s="52"/>
      <c r="H217" s="52"/>
      <c r="I217" s="52"/>
      <c r="J217" s="52"/>
      <c r="K217" s="52"/>
      <c r="L217" s="53"/>
      <c r="M217" s="53"/>
      <c r="N217" s="52"/>
      <c r="O217" s="52"/>
    </row>
    <row r="218" spans="1:26" x14ac:dyDescent="0.25">
      <c r="A218" s="59" t="s">
        <v>483</v>
      </c>
      <c r="B218" s="59"/>
      <c r="C218" s="59"/>
      <c r="D218" s="59"/>
      <c r="E218" s="59"/>
      <c r="F218" s="59"/>
      <c r="G218" s="59"/>
      <c r="H218" s="59"/>
      <c r="I218" s="52"/>
      <c r="J218" s="52"/>
      <c r="K218" s="52"/>
      <c r="L218" s="53"/>
      <c r="M218" s="53"/>
      <c r="N218" s="52"/>
      <c r="O218" s="52"/>
    </row>
    <row r="219" spans="1:26" x14ac:dyDescent="0.25">
      <c r="A219" s="59" t="s">
        <v>484</v>
      </c>
      <c r="B219" s="59"/>
      <c r="C219" s="59"/>
      <c r="D219" s="59"/>
      <c r="E219" s="59"/>
      <c r="F219" s="59"/>
      <c r="G219" s="59"/>
      <c r="H219" s="59"/>
      <c r="I219" s="52"/>
      <c r="J219" s="52"/>
      <c r="K219" s="52"/>
      <c r="L219" s="53"/>
      <c r="M219" s="53"/>
      <c r="N219" s="52"/>
      <c r="O219" s="52"/>
    </row>
    <row r="220" spans="1:26" x14ac:dyDescent="0.25">
      <c r="A220" s="59" t="s">
        <v>485</v>
      </c>
      <c r="B220" s="59"/>
      <c r="C220" s="59"/>
      <c r="D220" s="59"/>
      <c r="E220" s="59"/>
      <c r="F220" s="59"/>
      <c r="G220" s="59"/>
      <c r="H220" s="59"/>
      <c r="I220" s="52"/>
      <c r="J220" s="52"/>
      <c r="K220" s="52"/>
      <c r="L220" s="53"/>
      <c r="M220" s="53"/>
      <c r="N220" s="52"/>
      <c r="O220" s="52"/>
    </row>
    <row r="221" spans="1:26" x14ac:dyDescent="0.25">
      <c r="A221" s="59" t="s">
        <v>486</v>
      </c>
      <c r="B221" s="59"/>
      <c r="C221" s="59"/>
      <c r="D221" s="59"/>
      <c r="E221" s="59"/>
      <c r="F221" s="59"/>
      <c r="G221" s="59"/>
      <c r="H221" s="59"/>
      <c r="I221" s="52"/>
      <c r="J221" s="52"/>
      <c r="K221" s="52"/>
      <c r="L221" s="53"/>
      <c r="M221" s="53"/>
      <c r="N221" s="52"/>
      <c r="O221" s="52"/>
    </row>
    <row r="222" spans="1:26" x14ac:dyDescent="0.25">
      <c r="A222" s="59" t="s">
        <v>487</v>
      </c>
      <c r="B222" s="59"/>
      <c r="C222" s="59"/>
      <c r="D222" s="59"/>
      <c r="E222" s="59"/>
      <c r="F222" s="59"/>
      <c r="G222" s="59"/>
      <c r="H222" s="59"/>
      <c r="I222" s="52"/>
      <c r="J222" s="52"/>
      <c r="K222" s="52"/>
      <c r="L222" s="53"/>
      <c r="M222" s="53"/>
      <c r="N222" s="52"/>
      <c r="O222" s="52"/>
    </row>
    <row r="223" spans="1:26" x14ac:dyDescent="0.25">
      <c r="A223" s="59" t="s">
        <v>488</v>
      </c>
      <c r="B223" s="59"/>
      <c r="C223" s="59"/>
      <c r="D223" s="59"/>
      <c r="E223" s="59"/>
      <c r="F223" s="59"/>
      <c r="G223" s="59"/>
      <c r="H223" s="59"/>
      <c r="I223" s="52"/>
      <c r="J223" s="52"/>
      <c r="K223" s="52"/>
      <c r="L223" s="53"/>
      <c r="M223" s="53"/>
      <c r="N223" s="52"/>
      <c r="O223" s="52"/>
    </row>
    <row r="224" spans="1:26" x14ac:dyDescent="0.25">
      <c r="A224" s="59" t="s">
        <v>489</v>
      </c>
      <c r="B224" s="59"/>
      <c r="C224" s="59"/>
      <c r="D224" s="59"/>
      <c r="E224" s="59"/>
      <c r="F224" s="59"/>
      <c r="G224" s="59"/>
      <c r="H224" s="59"/>
      <c r="I224" s="52"/>
      <c r="J224" s="52"/>
      <c r="K224" s="52"/>
      <c r="L224" s="53"/>
      <c r="M224" s="53"/>
      <c r="N224" s="52"/>
      <c r="O224" s="52"/>
    </row>
    <row r="225" spans="1:26" x14ac:dyDescent="0.25">
      <c r="A225" s="55" t="s">
        <v>490</v>
      </c>
      <c r="B225" s="55"/>
      <c r="C225" s="55"/>
      <c r="D225" s="55"/>
      <c r="E225" s="55"/>
      <c r="F225" s="52"/>
      <c r="G225" s="52"/>
      <c r="H225" s="52"/>
      <c r="I225" s="52"/>
      <c r="J225" s="52"/>
      <c r="K225" s="52"/>
      <c r="L225" s="53"/>
      <c r="M225" s="53"/>
      <c r="N225" s="52"/>
      <c r="O225" s="52"/>
    </row>
    <row r="226" spans="1:26" x14ac:dyDescent="0.25">
      <c r="A226" s="59" t="s">
        <v>491</v>
      </c>
      <c r="B226" s="59"/>
      <c r="C226" s="59"/>
      <c r="D226" s="59"/>
      <c r="E226" s="59"/>
      <c r="F226" s="59"/>
      <c r="G226" s="57"/>
      <c r="H226" s="57"/>
      <c r="I226" s="57"/>
      <c r="J226" s="57"/>
      <c r="K226" s="57"/>
      <c r="L226" s="57"/>
      <c r="M226" s="57"/>
      <c r="N226" s="57"/>
      <c r="O226" s="57"/>
    </row>
    <row r="227" spans="1:26" x14ac:dyDescent="0.25">
      <c r="A227" s="59" t="s">
        <v>492</v>
      </c>
      <c r="B227" s="59"/>
      <c r="C227" s="59"/>
      <c r="D227" s="59"/>
      <c r="E227" s="59"/>
      <c r="F227" s="59"/>
      <c r="G227" s="57"/>
      <c r="H227" s="57"/>
      <c r="I227" s="57"/>
      <c r="J227" s="57"/>
      <c r="K227" s="57"/>
      <c r="L227" s="57"/>
      <c r="M227" s="57"/>
      <c r="N227" s="57"/>
      <c r="O227" s="57"/>
    </row>
    <row r="228" spans="1:26" x14ac:dyDescent="0.25">
      <c r="A228" s="59"/>
      <c r="B228" s="59"/>
      <c r="C228" s="59"/>
      <c r="D228" s="59"/>
      <c r="E228" s="59"/>
      <c r="F228" s="59"/>
      <c r="G228" s="57"/>
      <c r="H228" s="57"/>
      <c r="I228" s="57"/>
      <c r="J228" s="57"/>
      <c r="K228" s="57"/>
      <c r="L228" s="57"/>
      <c r="M228" s="57"/>
      <c r="N228" s="57"/>
      <c r="O228" s="57"/>
    </row>
    <row r="229" spans="1:26" x14ac:dyDescent="0.25">
      <c r="A229" s="59" t="s">
        <v>493</v>
      </c>
      <c r="B229" s="59"/>
      <c r="C229" s="59"/>
      <c r="D229" s="59"/>
      <c r="E229" s="59"/>
      <c r="F229" s="59"/>
      <c r="G229" s="57"/>
      <c r="H229" s="57"/>
      <c r="I229" s="57"/>
      <c r="J229" s="57"/>
      <c r="K229" s="57"/>
      <c r="L229" s="57"/>
      <c r="M229" s="57"/>
      <c r="N229" s="57"/>
      <c r="O229" s="57"/>
    </row>
    <row r="230" spans="1:26" x14ac:dyDescent="0.25">
      <c r="A230" s="59" t="s">
        <v>494</v>
      </c>
      <c r="B230" s="59"/>
      <c r="C230" s="59"/>
      <c r="D230" s="59"/>
      <c r="E230" s="59"/>
      <c r="F230" s="59"/>
      <c r="G230" s="57"/>
      <c r="H230" s="57"/>
      <c r="I230" s="57"/>
      <c r="J230" s="57"/>
      <c r="K230" s="57"/>
      <c r="L230" s="57"/>
      <c r="M230" s="57"/>
      <c r="N230" s="57"/>
      <c r="O230" s="57"/>
    </row>
    <row r="231" spans="1:26" x14ac:dyDescent="0.25">
      <c r="A231" s="52"/>
      <c r="B231" s="52"/>
      <c r="C231" s="52"/>
      <c r="D231" s="52"/>
      <c r="E231" s="52"/>
      <c r="F231" s="52"/>
      <c r="G231" s="52"/>
      <c r="H231" s="52"/>
      <c r="I231" s="52"/>
      <c r="J231" s="52"/>
      <c r="K231" s="52"/>
      <c r="L231" s="53"/>
      <c r="M231" s="53"/>
      <c r="N231" s="52"/>
      <c r="O231" s="52"/>
    </row>
    <row r="232" spans="1:26" x14ac:dyDescent="0.25">
      <c r="A232" s="53" t="s">
        <v>495</v>
      </c>
      <c r="B232" s="52"/>
      <c r="C232" s="52"/>
      <c r="D232" s="52"/>
      <c r="E232" s="52"/>
      <c r="F232" s="52"/>
      <c r="G232" s="52"/>
      <c r="H232" s="52"/>
      <c r="I232" s="52"/>
      <c r="J232" s="52"/>
      <c r="K232" s="52"/>
      <c r="L232" s="53"/>
      <c r="M232" s="53"/>
      <c r="N232" s="52"/>
      <c r="O232" s="52"/>
    </row>
    <row r="233" spans="1:26" x14ac:dyDescent="0.25">
      <c r="A233" s="54" t="s">
        <v>496</v>
      </c>
      <c r="B233" s="52"/>
      <c r="C233" s="52"/>
      <c r="D233" s="52"/>
      <c r="E233" s="52"/>
      <c r="F233" s="52"/>
      <c r="G233" s="52"/>
      <c r="H233" s="52"/>
      <c r="I233" s="52"/>
      <c r="J233" s="52"/>
      <c r="K233" s="52"/>
      <c r="L233" s="53"/>
      <c r="M233" s="53"/>
      <c r="N233" s="52"/>
      <c r="O233" s="52"/>
    </row>
    <row r="234" spans="1:26" x14ac:dyDescent="0.25">
      <c r="A234" s="53" t="s">
        <v>497</v>
      </c>
      <c r="B234" s="52"/>
      <c r="C234" s="52"/>
      <c r="D234" s="52"/>
      <c r="E234" s="52"/>
      <c r="F234" s="52"/>
      <c r="G234" s="52"/>
      <c r="H234" s="52"/>
      <c r="I234" s="52"/>
      <c r="J234" s="52"/>
      <c r="K234" s="52"/>
      <c r="L234" s="53"/>
      <c r="M234" s="53"/>
      <c r="N234" s="52"/>
      <c r="O234" s="52"/>
    </row>
    <row r="237" spans="1:26" ht="15" customHeight="1" thickBot="1" x14ac:dyDescent="0.3"/>
    <row r="238" spans="1:26" ht="21.75" customHeight="1" thickBot="1" x14ac:dyDescent="0.35">
      <c r="A238" s="177" t="s">
        <v>579</v>
      </c>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9"/>
    </row>
    <row r="239" spans="1:26" ht="23.25" customHeight="1" thickBot="1" x14ac:dyDescent="0.3">
      <c r="A239" s="235" t="s">
        <v>2</v>
      </c>
      <c r="B239" s="209" t="s">
        <v>498</v>
      </c>
      <c r="C239" s="229"/>
      <c r="D239" s="229"/>
      <c r="E239" s="235" t="s">
        <v>4</v>
      </c>
      <c r="F239" s="237" t="s">
        <v>177</v>
      </c>
      <c r="G239" s="215" t="s">
        <v>6</v>
      </c>
      <c r="H239" s="237" t="s">
        <v>7</v>
      </c>
      <c r="I239" s="258" t="s">
        <v>8</v>
      </c>
      <c r="J239" s="239" t="s">
        <v>499</v>
      </c>
      <c r="K239" s="240"/>
      <c r="L239" s="246" t="s">
        <v>10</v>
      </c>
      <c r="M239" s="247"/>
      <c r="N239" s="261" t="s">
        <v>500</v>
      </c>
      <c r="O239" s="262"/>
      <c r="P239" s="262"/>
      <c r="Q239" s="262"/>
      <c r="R239" s="246" t="s">
        <v>12</v>
      </c>
      <c r="S239" s="247"/>
    </row>
    <row r="240" spans="1:26" ht="15.75" thickBot="1" x14ac:dyDescent="0.3">
      <c r="A240" s="244"/>
      <c r="B240" s="248" t="s">
        <v>501</v>
      </c>
      <c r="C240" s="250" t="s">
        <v>502</v>
      </c>
      <c r="D240" s="250" t="s">
        <v>503</v>
      </c>
      <c r="E240" s="244"/>
      <c r="F240" s="245"/>
      <c r="G240" s="216"/>
      <c r="H240" s="245"/>
      <c r="I240" s="259"/>
      <c r="J240" s="252" t="s">
        <v>504</v>
      </c>
      <c r="K240" s="252" t="s">
        <v>505</v>
      </c>
      <c r="L240" s="201" t="s">
        <v>20</v>
      </c>
      <c r="M240" s="180" t="s">
        <v>21</v>
      </c>
      <c r="N240" s="254" t="s">
        <v>181</v>
      </c>
      <c r="O240" s="255"/>
      <c r="P240" s="255"/>
      <c r="Q240" s="255"/>
      <c r="R240" s="256" t="s">
        <v>506</v>
      </c>
      <c r="S240" s="257" t="s">
        <v>25</v>
      </c>
    </row>
    <row r="241" spans="1:19" ht="43.5" thickBot="1" x14ac:dyDescent="0.3">
      <c r="A241" s="236"/>
      <c r="B241" s="249"/>
      <c r="C241" s="251"/>
      <c r="D241" s="251"/>
      <c r="E241" s="236"/>
      <c r="F241" s="238"/>
      <c r="G241" s="217"/>
      <c r="H241" s="238"/>
      <c r="I241" s="260"/>
      <c r="J241" s="253"/>
      <c r="K241" s="253"/>
      <c r="L241" s="202"/>
      <c r="M241" s="181"/>
      <c r="N241" s="5" t="s">
        <v>187</v>
      </c>
      <c r="O241" s="22" t="s">
        <v>188</v>
      </c>
      <c r="P241" s="22" t="s">
        <v>189</v>
      </c>
      <c r="Q241" s="6" t="s">
        <v>507</v>
      </c>
      <c r="R241" s="185"/>
      <c r="S241" s="187"/>
    </row>
    <row r="242" spans="1:19" ht="42.75" x14ac:dyDescent="0.25">
      <c r="A242" s="170">
        <v>1</v>
      </c>
      <c r="B242" s="172" t="s">
        <v>508</v>
      </c>
      <c r="C242" s="171" t="s">
        <v>509</v>
      </c>
      <c r="D242" s="170">
        <v>15054179</v>
      </c>
      <c r="E242" s="172" t="s">
        <v>510</v>
      </c>
      <c r="F242" s="173" t="s">
        <v>580</v>
      </c>
      <c r="G242" s="170" t="s">
        <v>29</v>
      </c>
      <c r="H242" s="170" t="s">
        <v>83</v>
      </c>
      <c r="I242" s="23" t="s">
        <v>510</v>
      </c>
      <c r="J242" s="175">
        <v>6000000</v>
      </c>
      <c r="K242" s="45">
        <f t="shared" ref="K242:K245" si="5">J242/100*85</f>
        <v>5100000</v>
      </c>
      <c r="L242" s="106">
        <v>2023</v>
      </c>
      <c r="M242" s="106">
        <v>2024</v>
      </c>
      <c r="N242" s="170"/>
      <c r="O242" s="170" t="s">
        <v>44</v>
      </c>
      <c r="P242" s="170"/>
      <c r="Q242" s="170"/>
      <c r="R242" s="170"/>
      <c r="S242" s="170"/>
    </row>
    <row r="243" spans="1:19" ht="126.75" x14ac:dyDescent="0.25">
      <c r="A243" s="20">
        <v>2</v>
      </c>
      <c r="B243" s="16" t="s">
        <v>88</v>
      </c>
      <c r="C243" s="18" t="s">
        <v>89</v>
      </c>
      <c r="D243" s="8">
        <v>70157308</v>
      </c>
      <c r="E243" s="16" t="s">
        <v>511</v>
      </c>
      <c r="F243" s="173" t="s">
        <v>580</v>
      </c>
      <c r="G243" s="8" t="s">
        <v>29</v>
      </c>
      <c r="H243" s="170" t="s">
        <v>91</v>
      </c>
      <c r="I243" s="24" t="s">
        <v>512</v>
      </c>
      <c r="J243" s="75">
        <v>5000000</v>
      </c>
      <c r="K243" s="45">
        <f t="shared" si="5"/>
        <v>4250000</v>
      </c>
      <c r="L243" s="90">
        <v>2023</v>
      </c>
      <c r="M243" s="106">
        <v>2023</v>
      </c>
      <c r="N243" s="8" t="s">
        <v>44</v>
      </c>
      <c r="O243" s="20" t="s">
        <v>44</v>
      </c>
      <c r="P243" s="20" t="s">
        <v>44</v>
      </c>
      <c r="Q243" s="20" t="s">
        <v>44</v>
      </c>
      <c r="R243" s="8" t="s">
        <v>513</v>
      </c>
      <c r="S243" s="20" t="s">
        <v>46</v>
      </c>
    </row>
    <row r="244" spans="1:19" ht="94.5" x14ac:dyDescent="0.25">
      <c r="A244" s="20">
        <v>3</v>
      </c>
      <c r="B244" s="16" t="s">
        <v>353</v>
      </c>
      <c r="C244" s="18" t="s">
        <v>86</v>
      </c>
      <c r="D244" s="20">
        <v>68210582</v>
      </c>
      <c r="E244" s="16" t="s">
        <v>354</v>
      </c>
      <c r="F244" s="173" t="s">
        <v>580</v>
      </c>
      <c r="G244" s="8" t="s">
        <v>29</v>
      </c>
      <c r="H244" s="8" t="s">
        <v>83</v>
      </c>
      <c r="I244" s="18" t="s">
        <v>355</v>
      </c>
      <c r="J244" s="75">
        <v>40000000</v>
      </c>
      <c r="K244" s="45">
        <f t="shared" si="5"/>
        <v>34000000</v>
      </c>
      <c r="L244" s="90">
        <v>2023</v>
      </c>
      <c r="M244" s="106">
        <v>2023</v>
      </c>
      <c r="N244" s="170" t="s">
        <v>44</v>
      </c>
      <c r="O244" s="170" t="s">
        <v>44</v>
      </c>
      <c r="P244" s="170" t="s">
        <v>44</v>
      </c>
      <c r="Q244" s="170" t="s">
        <v>44</v>
      </c>
      <c r="R244" s="8" t="s">
        <v>111</v>
      </c>
      <c r="S244" s="8" t="s">
        <v>356</v>
      </c>
    </row>
    <row r="245" spans="1:19" ht="95.25" x14ac:dyDescent="0.25">
      <c r="A245" s="86">
        <v>4</v>
      </c>
      <c r="B245" s="95" t="s">
        <v>143</v>
      </c>
      <c r="C245" s="98" t="s">
        <v>144</v>
      </c>
      <c r="D245" s="106">
        <v>3153266</v>
      </c>
      <c r="E245" s="95" t="s">
        <v>514</v>
      </c>
      <c r="F245" s="106" t="s">
        <v>0</v>
      </c>
      <c r="G245" s="106" t="s">
        <v>29</v>
      </c>
      <c r="H245" s="106" t="s">
        <v>29</v>
      </c>
      <c r="I245" s="28" t="s">
        <v>515</v>
      </c>
      <c r="J245" s="78">
        <v>300000</v>
      </c>
      <c r="K245" s="45">
        <f t="shared" si="5"/>
        <v>255000</v>
      </c>
      <c r="L245" s="106">
        <v>2023</v>
      </c>
      <c r="M245" s="106">
        <v>2024</v>
      </c>
      <c r="N245" s="106"/>
      <c r="O245" s="106" t="s">
        <v>44</v>
      </c>
      <c r="P245" s="106" t="s">
        <v>44</v>
      </c>
      <c r="Q245" s="106" t="s">
        <v>44</v>
      </c>
      <c r="R245" s="106" t="s">
        <v>516</v>
      </c>
      <c r="S245" s="106" t="s">
        <v>516</v>
      </c>
    </row>
    <row r="246" spans="1:19" x14ac:dyDescent="0.25">
      <c r="A246" s="25"/>
      <c r="J246" s="2"/>
      <c r="K246" s="2"/>
    </row>
    <row r="247" spans="1:19" x14ac:dyDescent="0.25">
      <c r="A247" s="25"/>
      <c r="J247" s="2"/>
      <c r="K247" s="2"/>
    </row>
    <row r="248" spans="1:19" x14ac:dyDescent="0.25">
      <c r="A248" s="25"/>
      <c r="J248" s="2"/>
      <c r="K248" s="2"/>
    </row>
    <row r="249" spans="1:19" x14ac:dyDescent="0.25">
      <c r="A249" s="63"/>
      <c r="B249" s="63"/>
      <c r="I249" s="263"/>
      <c r="J249" s="264"/>
      <c r="K249" s="264"/>
      <c r="L249" s="263"/>
      <c r="M249" s="263"/>
    </row>
    <row r="250" spans="1:19" x14ac:dyDescent="0.25">
      <c r="A250" s="25"/>
      <c r="I250" s="263"/>
      <c r="J250" s="263"/>
      <c r="K250" s="263"/>
      <c r="L250" s="263"/>
      <c r="M250" s="263"/>
    </row>
    <row r="251" spans="1:19" x14ac:dyDescent="0.25">
      <c r="A251" s="25"/>
      <c r="J251" s="2"/>
      <c r="K251" s="2"/>
    </row>
    <row r="252" spans="1:19" x14ac:dyDescent="0.25">
      <c r="J252" s="2"/>
      <c r="K252" s="2"/>
    </row>
    <row r="253" spans="1:19" x14ac:dyDescent="0.25">
      <c r="A253" t="s">
        <v>517</v>
      </c>
      <c r="J253" s="2"/>
      <c r="K253" s="2"/>
    </row>
    <row r="254" spans="1:19" x14ac:dyDescent="0.25">
      <c r="A254" t="s">
        <v>518</v>
      </c>
      <c r="J254" s="2"/>
      <c r="K254" s="2"/>
    </row>
    <row r="255" spans="1:19" x14ac:dyDescent="0.25">
      <c r="A255" t="s">
        <v>171</v>
      </c>
      <c r="J255" s="2"/>
      <c r="K255" s="2"/>
    </row>
    <row r="256" spans="1:19" x14ac:dyDescent="0.25">
      <c r="A256" t="s">
        <v>519</v>
      </c>
      <c r="J256" s="2"/>
      <c r="K256" s="2"/>
    </row>
    <row r="257" spans="1:11" x14ac:dyDescent="0.25">
      <c r="J257" s="2"/>
      <c r="K257" s="2"/>
    </row>
    <row r="258" spans="1:11" x14ac:dyDescent="0.25">
      <c r="A258" t="s">
        <v>482</v>
      </c>
      <c r="J258" s="2"/>
      <c r="K258" s="2"/>
    </row>
    <row r="259" spans="1:11" x14ac:dyDescent="0.25">
      <c r="J259" s="2"/>
      <c r="K259" s="2"/>
    </row>
    <row r="260" spans="1:11" x14ac:dyDescent="0.25">
      <c r="A260" s="1" t="s">
        <v>520</v>
      </c>
      <c r="B260" s="1"/>
      <c r="C260" s="1"/>
      <c r="D260" s="1"/>
      <c r="E260" s="1"/>
      <c r="F260" s="1"/>
      <c r="G260" s="1"/>
      <c r="H260" s="1"/>
      <c r="I260" s="1"/>
      <c r="J260" s="26"/>
      <c r="K260" s="26"/>
    </row>
    <row r="261" spans="1:11" x14ac:dyDescent="0.25">
      <c r="A261" s="1" t="s">
        <v>484</v>
      </c>
      <c r="B261" s="1"/>
      <c r="C261" s="1"/>
      <c r="D261" s="1"/>
      <c r="E261" s="1"/>
      <c r="F261" s="1"/>
      <c r="G261" s="1"/>
      <c r="H261" s="1"/>
      <c r="I261" s="1"/>
      <c r="J261" s="26"/>
      <c r="K261" s="26"/>
    </row>
    <row r="262" spans="1:11" x14ac:dyDescent="0.25">
      <c r="A262" s="1" t="s">
        <v>485</v>
      </c>
      <c r="B262" s="1"/>
      <c r="C262" s="1"/>
      <c r="D262" s="1"/>
      <c r="E262" s="1"/>
      <c r="F262" s="1"/>
      <c r="G262" s="1"/>
      <c r="H262" s="1"/>
      <c r="I262" s="1"/>
      <c r="J262" s="26"/>
      <c r="K262" s="26"/>
    </row>
    <row r="263" spans="1:11" x14ac:dyDescent="0.25">
      <c r="A263" s="1" t="s">
        <v>486</v>
      </c>
      <c r="B263" s="1"/>
      <c r="C263" s="1"/>
      <c r="D263" s="1"/>
      <c r="E263" s="1"/>
      <c r="F263" s="1"/>
      <c r="G263" s="1"/>
      <c r="H263" s="1"/>
      <c r="I263" s="1"/>
      <c r="J263" s="26"/>
      <c r="K263" s="26"/>
    </row>
    <row r="264" spans="1:11" x14ac:dyDescent="0.25">
      <c r="A264" s="1" t="s">
        <v>487</v>
      </c>
      <c r="B264" s="1"/>
      <c r="C264" s="1"/>
      <c r="D264" s="1"/>
      <c r="E264" s="1"/>
      <c r="F264" s="1"/>
      <c r="G264" s="1"/>
      <c r="H264" s="1"/>
      <c r="I264" s="1"/>
      <c r="J264" s="26"/>
      <c r="K264" s="26"/>
    </row>
    <row r="265" spans="1:11" x14ac:dyDescent="0.25">
      <c r="A265" s="1" t="s">
        <v>488</v>
      </c>
      <c r="B265" s="1"/>
      <c r="C265" s="1"/>
      <c r="D265" s="1"/>
      <c r="E265" s="1"/>
      <c r="F265" s="1"/>
      <c r="G265" s="1"/>
      <c r="H265" s="1"/>
      <c r="I265" s="1"/>
      <c r="J265" s="26"/>
      <c r="K265" s="26"/>
    </row>
    <row r="266" spans="1:11" x14ac:dyDescent="0.25">
      <c r="A266" s="1" t="s">
        <v>489</v>
      </c>
      <c r="B266" s="1"/>
      <c r="C266" s="1"/>
      <c r="D266" s="1"/>
      <c r="E266" s="1"/>
      <c r="F266" s="1"/>
      <c r="G266" s="1"/>
      <c r="H266" s="1"/>
      <c r="I266" s="1"/>
      <c r="J266" s="26"/>
      <c r="K266" s="26"/>
    </row>
    <row r="267" spans="1:11" x14ac:dyDescent="0.25">
      <c r="A267" s="1"/>
      <c r="B267" s="1"/>
      <c r="C267" s="1"/>
      <c r="D267" s="1"/>
      <c r="E267" s="1"/>
      <c r="F267" s="1"/>
      <c r="G267" s="1"/>
      <c r="H267" s="1"/>
      <c r="I267" s="1"/>
      <c r="J267" s="26"/>
      <c r="K267" s="26"/>
    </row>
    <row r="268" spans="1:11" x14ac:dyDescent="0.25">
      <c r="A268" s="1" t="s">
        <v>521</v>
      </c>
      <c r="B268" s="1"/>
      <c r="C268" s="1"/>
      <c r="D268" s="1"/>
      <c r="E268" s="1"/>
      <c r="F268" s="1"/>
      <c r="G268" s="1"/>
      <c r="H268" s="1"/>
      <c r="I268" s="1"/>
      <c r="J268" s="26"/>
      <c r="K268" s="26"/>
    </row>
    <row r="269" spans="1:11" x14ac:dyDescent="0.25">
      <c r="A269" s="1" t="s">
        <v>492</v>
      </c>
      <c r="B269" s="1"/>
      <c r="C269" s="1"/>
      <c r="D269" s="1"/>
      <c r="E269" s="1"/>
      <c r="F269" s="1"/>
      <c r="G269" s="1"/>
      <c r="H269" s="1"/>
      <c r="I269" s="1"/>
      <c r="J269" s="26"/>
      <c r="K269" s="26"/>
    </row>
    <row r="270" spans="1:11" x14ac:dyDescent="0.25">
      <c r="A270" s="1"/>
      <c r="B270" s="1"/>
      <c r="C270" s="1"/>
      <c r="D270" s="1"/>
      <c r="E270" s="1"/>
      <c r="F270" s="1"/>
      <c r="G270" s="1"/>
      <c r="H270" s="1"/>
      <c r="I270" s="1"/>
      <c r="J270" s="26"/>
      <c r="K270" s="26"/>
    </row>
    <row r="271" spans="1:11" x14ac:dyDescent="0.25">
      <c r="A271" s="1" t="s">
        <v>493</v>
      </c>
      <c r="B271" s="1"/>
      <c r="C271" s="1"/>
      <c r="D271" s="1"/>
      <c r="E271" s="1"/>
      <c r="F271" s="1"/>
      <c r="G271" s="1"/>
      <c r="H271" s="1"/>
      <c r="I271" s="1"/>
      <c r="J271" s="26"/>
      <c r="K271" s="26"/>
    </row>
    <row r="272" spans="1:11" x14ac:dyDescent="0.25">
      <c r="A272" s="1" t="s">
        <v>494</v>
      </c>
      <c r="B272" s="1"/>
      <c r="C272" s="1"/>
      <c r="D272" s="1"/>
      <c r="E272" s="1"/>
      <c r="F272" s="1"/>
      <c r="G272" s="1"/>
      <c r="H272" s="1"/>
      <c r="I272" s="1"/>
      <c r="J272" s="26"/>
      <c r="K272" s="26"/>
    </row>
    <row r="273" spans="1:11" x14ac:dyDescent="0.25">
      <c r="J273" s="2"/>
      <c r="K273" s="2"/>
    </row>
    <row r="274" spans="1:11" x14ac:dyDescent="0.25">
      <c r="A274" t="s">
        <v>495</v>
      </c>
      <c r="J274" s="2"/>
      <c r="K274" s="2"/>
    </row>
    <row r="275" spans="1:11" x14ac:dyDescent="0.25">
      <c r="A275" t="s">
        <v>496</v>
      </c>
      <c r="J275" s="2"/>
      <c r="K275" s="2"/>
    </row>
    <row r="276" spans="1:11" x14ac:dyDescent="0.25">
      <c r="A276" t="s">
        <v>497</v>
      </c>
      <c r="J276" s="2"/>
      <c r="K276" s="2"/>
    </row>
    <row r="277" spans="1:11" x14ac:dyDescent="0.25">
      <c r="J277" s="2"/>
      <c r="K277" s="2"/>
    </row>
    <row r="278" spans="1:11" x14ac:dyDescent="0.25">
      <c r="J278" s="2"/>
      <c r="K278" s="2"/>
    </row>
  </sheetData>
  <mergeCells count="63">
    <mergeCell ref="R239:S239"/>
    <mergeCell ref="B240:B241"/>
    <mergeCell ref="C240:C241"/>
    <mergeCell ref="D240:D241"/>
    <mergeCell ref="J240:J241"/>
    <mergeCell ref="K240:K241"/>
    <mergeCell ref="L240:L241"/>
    <mergeCell ref="M240:M241"/>
    <mergeCell ref="N240:Q240"/>
    <mergeCell ref="R240:R241"/>
    <mergeCell ref="S240:S241"/>
    <mergeCell ref="H239:H241"/>
    <mergeCell ref="I239:I241"/>
    <mergeCell ref="J239:K239"/>
    <mergeCell ref="L239:M239"/>
    <mergeCell ref="N239:Q239"/>
    <mergeCell ref="A239:A241"/>
    <mergeCell ref="B239:D239"/>
    <mergeCell ref="E239:E241"/>
    <mergeCell ref="F239:F241"/>
    <mergeCell ref="G239:G241"/>
    <mergeCell ref="A2:S2"/>
    <mergeCell ref="A3:A4"/>
    <mergeCell ref="B3:F3"/>
    <mergeCell ref="G3:G4"/>
    <mergeCell ref="H3:H4"/>
    <mergeCell ref="I3:I4"/>
    <mergeCell ref="J3:J4"/>
    <mergeCell ref="K3:K4"/>
    <mergeCell ref="L3:M3"/>
    <mergeCell ref="N3:O3"/>
    <mergeCell ref="P3:Q3"/>
    <mergeCell ref="R3:S3"/>
    <mergeCell ref="A67:Z67"/>
    <mergeCell ref="A68:A70"/>
    <mergeCell ref="B68:F68"/>
    <mergeCell ref="G68:G70"/>
    <mergeCell ref="H68:H70"/>
    <mergeCell ref="I68:I70"/>
    <mergeCell ref="J68:J70"/>
    <mergeCell ref="K68:K70"/>
    <mergeCell ref="L68:M68"/>
    <mergeCell ref="N68:O68"/>
    <mergeCell ref="P68:X68"/>
    <mergeCell ref="Y68:Z68"/>
    <mergeCell ref="B69:B70"/>
    <mergeCell ref="C69:C70"/>
    <mergeCell ref="D69:D70"/>
    <mergeCell ref="E69:E70"/>
    <mergeCell ref="A238:Z238"/>
    <mergeCell ref="Z69:Z70"/>
    <mergeCell ref="M69:M70"/>
    <mergeCell ref="N69:N70"/>
    <mergeCell ref="O69:O70"/>
    <mergeCell ref="P69:S69"/>
    <mergeCell ref="T69:T70"/>
    <mergeCell ref="U69:U70"/>
    <mergeCell ref="F69:F70"/>
    <mergeCell ref="L69:L70"/>
    <mergeCell ref="W69:W70"/>
    <mergeCell ref="X69:X70"/>
    <mergeCell ref="Y69:Y70"/>
    <mergeCell ref="V69:V70"/>
  </mergeCells>
  <pageMargins left="0.25" right="0.25"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Sloučené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Jonášová Tereza</cp:lastModifiedBy>
  <cp:lastPrinted>2023-04-17T13:21:07Z</cp:lastPrinted>
  <dcterms:created xsi:type="dcterms:W3CDTF">2023-02-24T07:33:03Z</dcterms:created>
  <dcterms:modified xsi:type="dcterms:W3CDTF">2023-06-28T08:54:39Z</dcterms:modified>
</cp:coreProperties>
</file>