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480"/>
  </bookViews>
  <sheets>
    <sheet name="Zásobník opatření" sheetId="2" r:id="rId1"/>
    <sheet name="List1" sheetId="1" r:id="rId2"/>
  </sheets>
  <externalReferences>
    <externalReference r:id="rId3"/>
    <externalReference r:id="rId4"/>
  </externalReferences>
  <definedNames>
    <definedName name="_xlnm._FilterDatabase" localSheetId="0" hidden="1">'Zásobník opatření'!$A$4:$AA$77</definedName>
    <definedName name="ANONE">#NAME?</definedName>
    <definedName name="budovy" localSheetId="0">#REF!</definedName>
    <definedName name="budovy">#REF!</definedName>
    <definedName name="budovy1" localSheetId="0">#REF!</definedName>
    <definedName name="budovy1">#REF!</definedName>
    <definedName name="CZT_OTOP">[1]Dodavka_tepla_EOP!$H$5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#REF!</definedName>
    <definedName name="DATA4">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47" localSheetId="0">#REF!</definedName>
    <definedName name="DATA47">#REF!</definedName>
    <definedName name="DATA48" localSheetId="0">#REF!</definedName>
    <definedName name="DATA48">#REF!</definedName>
    <definedName name="DATA49" localSheetId="0">#REF!</definedName>
    <definedName name="DATA49">#REF!</definedName>
    <definedName name="DATA5" localSheetId="0">#REF!</definedName>
    <definedName name="DATA5">#REF!</definedName>
    <definedName name="DATA50" localSheetId="0">#REF!</definedName>
    <definedName name="DATA50">#REF!</definedName>
    <definedName name="DATA51" localSheetId="0">#REF!</definedName>
    <definedName name="DATA51">#REF!</definedName>
    <definedName name="DATA52" localSheetId="0">#REF!</definedName>
    <definedName name="DATA52">#REF!</definedName>
    <definedName name="DATA53" localSheetId="0">#REF!</definedName>
    <definedName name="DATA53">#REF!</definedName>
    <definedName name="DATA54" localSheetId="0">#REF!</definedName>
    <definedName name="DATA54">#REF!</definedName>
    <definedName name="DATA55" localSheetId="0">#REF!</definedName>
    <definedName name="DATA55">#REF!</definedName>
    <definedName name="DATA56" localSheetId="0">#REF!</definedName>
    <definedName name="DATA56">#REF!</definedName>
    <definedName name="DATA57" localSheetId="0">#REF!</definedName>
    <definedName name="DATA57">#REF!</definedName>
    <definedName name="DATA58" localSheetId="0">#REF!</definedName>
    <definedName name="DATA58">#REF!</definedName>
    <definedName name="DATA59" localSheetId="0">#REF!</definedName>
    <definedName name="DATA59">#REF!</definedName>
    <definedName name="DATA6" localSheetId="0">#REF!</definedName>
    <definedName name="DATA6">#REF!</definedName>
    <definedName name="DATA60" localSheetId="0">#REF!</definedName>
    <definedName name="DATA60">#REF!</definedName>
    <definedName name="DATA61" localSheetId="0">#REF!</definedName>
    <definedName name="DATA61">#REF!</definedName>
    <definedName name="DATA62" localSheetId="0">#REF!</definedName>
    <definedName name="DATA62">#REF!</definedName>
    <definedName name="DATA63" localSheetId="0">#REF!</definedName>
    <definedName name="DATA63">#REF!</definedName>
    <definedName name="DATA64" localSheetId="0">#REF!</definedName>
    <definedName name="DATA64">#REF!</definedName>
    <definedName name="DATA65" localSheetId="0">#REF!</definedName>
    <definedName name="DATA65">#REF!</definedName>
    <definedName name="DATA66" localSheetId="0">#REF!</definedName>
    <definedName name="DATA66">#REF!</definedName>
    <definedName name="DATA67" localSheetId="0">#REF!</definedName>
    <definedName name="DATA67">#REF!</definedName>
    <definedName name="DATA68" localSheetId="0">#REF!</definedName>
    <definedName name="DATA68">#REF!</definedName>
    <definedName name="DATA69" localSheetId="0">#REF!</definedName>
    <definedName name="DATA69">#REF!</definedName>
    <definedName name="DATA7" localSheetId="0">#REF!</definedName>
    <definedName name="DATA7">#REF!</definedName>
    <definedName name="DATA70" localSheetId="0">#REF!</definedName>
    <definedName name="DATA70">#REF!</definedName>
    <definedName name="DATA71" localSheetId="0">#REF!</definedName>
    <definedName name="DATA71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istributor" localSheetId="0">#REF!</definedName>
    <definedName name="distributor">#REF!</definedName>
    <definedName name="distrsazba" localSheetId="0">#REF!</definedName>
    <definedName name="distrsazba">#REF!</definedName>
    <definedName name="dodavatel" localSheetId="0">#REF!</definedName>
    <definedName name="dodavatel">#REF!</definedName>
    <definedName name="DS_2000">[1]Klimaticke_podminky!$C$5</definedName>
    <definedName name="DS_2005">[1]Klimaticke_podminky!$C$6</definedName>
    <definedName name="DS_2010">[1]Klimaticke_podminky!$C$7</definedName>
    <definedName name="DS_2015">[1]Klimaticke_podminky!$C$8</definedName>
    <definedName name="DS_2016">[2]D20!$B$6</definedName>
    <definedName name="DS_2017">[2]D20!$B$7</definedName>
    <definedName name="DS_2018">[1]Klimaticke_podminky!$C$9</definedName>
    <definedName name="DS_2019">[1]Klimaticke_podminky!$C$10</definedName>
    <definedName name="DS_normal">[1]Klimaticke_podminky!$C$11</definedName>
    <definedName name="kódopatření">#NAME?</definedName>
    <definedName name="MOO_OTOP_00">[1]Dodavka_EL!$C$16</definedName>
    <definedName name="MOO_OTOP_ENERGO">[1]Dodavka_EL!$C$17</definedName>
    <definedName name="objekty" localSheetId="0">#REF!</definedName>
    <definedName name="objekty">#REF!</definedName>
    <definedName name="_xlnm.Print_Area" localSheetId="0">'Zásobník opatření'!$A$1:$W$84</definedName>
    <definedName name="OBLASTÚSPOR">#NAME?</definedName>
    <definedName name="p">#NAME?</definedName>
    <definedName name="palivo">#NAME?</definedName>
    <definedName name="palivo1">#NAME?</definedName>
    <definedName name="REZZO_OTOP">[1]Vyjmenovane_zdr!$L$9</definedName>
    <definedName name="roky">#NAME?</definedName>
    <definedName name="seznambudov" localSheetId="0">#REF!</definedName>
    <definedName name="seznambudov">#REF!</definedName>
    <definedName name="Sféra_vlivu_dopadu">#NAME?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27" localSheetId="0">#REF!</definedName>
    <definedName name="TEST27">#REF!</definedName>
    <definedName name="TEST28" localSheetId="0">#REF!</definedName>
    <definedName name="TEST28">#REF!</definedName>
    <definedName name="TEST29" localSheetId="0">#REF!</definedName>
    <definedName name="TEST29">#REF!</definedName>
    <definedName name="TEST3" localSheetId="0">#REF!</definedName>
    <definedName name="TEST3">#REF!</definedName>
    <definedName name="TEST30" localSheetId="0">#REF!</definedName>
    <definedName name="TEST30">#REF!</definedName>
    <definedName name="TEST31" localSheetId="0">#REF!</definedName>
    <definedName name="TEST31">#REF!</definedName>
    <definedName name="TEST32" localSheetId="0">#REF!</definedName>
    <definedName name="TEST32">#REF!</definedName>
    <definedName name="TEST33" localSheetId="0">#REF!</definedName>
    <definedName name="TEST33">#REF!</definedName>
    <definedName name="TEST34" localSheetId="0">#REF!</definedName>
    <definedName name="TEST34">#REF!</definedName>
    <definedName name="TEST35" localSheetId="0">#REF!</definedName>
    <definedName name="TEST35">#REF!</definedName>
    <definedName name="TEST36" localSheetId="0">#REF!</definedName>
    <definedName name="TEST36">#REF!</definedName>
    <definedName name="TEST37" localSheetId="0">#REF!</definedName>
    <definedName name="TEST37">#REF!</definedName>
    <definedName name="TEST38" localSheetId="0">#REF!</definedName>
    <definedName name="TEST38">#REF!</definedName>
    <definedName name="TEST39" localSheetId="0">#REF!</definedName>
    <definedName name="TEST39">#REF!</definedName>
    <definedName name="TEST4" localSheetId="0">#REF!</definedName>
    <definedName name="TEST4">#REF!</definedName>
    <definedName name="TEST40" localSheetId="0">#REF!</definedName>
    <definedName name="TEST40">#REF!</definedName>
    <definedName name="TEST41" localSheetId="0">#REF!</definedName>
    <definedName name="TEST41">#REF!</definedName>
    <definedName name="TEST42" localSheetId="0">#REF!</definedName>
    <definedName name="TEST42">#REF!</definedName>
    <definedName name="TEST43" localSheetId="0">#REF!</definedName>
    <definedName name="TEST43">#REF!</definedName>
    <definedName name="TEST44" localSheetId="0">#REF!</definedName>
    <definedName name="TEST4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zdrojdat">#NAME?</definedName>
    <definedName name="zkratky">#NAME?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4" i="2" l="1"/>
  <c r="V84" i="2"/>
  <c r="U84" i="2"/>
  <c r="T84" i="2"/>
  <c r="S84" i="2"/>
  <c r="R84" i="2"/>
  <c r="O84" i="2"/>
  <c r="V61" i="2"/>
  <c r="W61" i="2" s="1"/>
  <c r="G49" i="2"/>
  <c r="G48" i="2"/>
  <c r="V46" i="2"/>
  <c r="W46" i="2" s="1"/>
  <c r="G45" i="2"/>
  <c r="G44" i="2"/>
  <c r="G43" i="2"/>
  <c r="V42" i="2"/>
  <c r="W42" i="2" s="1"/>
  <c r="O41" i="2"/>
  <c r="V38" i="2"/>
  <c r="W38" i="2" s="1"/>
  <c r="V32" i="2"/>
  <c r="W32" i="2" s="1"/>
  <c r="W31" i="2"/>
  <c r="W29" i="2"/>
  <c r="O27" i="2"/>
  <c r="W25" i="2"/>
  <c r="W24" i="2"/>
  <c r="X84" i="2"/>
  <c r="W14" i="2"/>
</calcChain>
</file>

<file path=xl/comments1.xml><?xml version="1.0" encoding="utf-8"?>
<comments xmlns="http://schemas.openxmlformats.org/spreadsheetml/2006/main">
  <authors>
    <author>Autor</author>
  </authors>
  <commentList>
    <comment ref="V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EP FVE 1. etapa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EP FVE 1. etapa</t>
        </r>
      </text>
    </comment>
  </commentList>
</comments>
</file>

<file path=xl/sharedStrings.xml><?xml version="1.0" encoding="utf-8"?>
<sst xmlns="http://schemas.openxmlformats.org/spreadsheetml/2006/main" count="490" uniqueCount="225">
  <si>
    <t>Zásobník opatření</t>
  </si>
  <si>
    <t>Předpokládané hodnoty *</t>
  </si>
  <si>
    <t>Pořadové číslo</t>
  </si>
  <si>
    <t>Kód akce</t>
  </si>
  <si>
    <t>Oblast</t>
  </si>
  <si>
    <t>Název objektu</t>
  </si>
  <si>
    <t xml:space="preserve">Adresa </t>
  </si>
  <si>
    <t>Kategorie</t>
  </si>
  <si>
    <t>Název opatření</t>
  </si>
  <si>
    <t>Popis opatření / komentář</t>
  </si>
  <si>
    <t>Stav</t>
  </si>
  <si>
    <t>rok plánované realizace</t>
  </si>
  <si>
    <t>Cíl EnMS</t>
  </si>
  <si>
    <t>odpovědnost za splnění</t>
  </si>
  <si>
    <t>Garant</t>
  </si>
  <si>
    <t>Opatření schváleno radou města dne</t>
  </si>
  <si>
    <t>Předpokládané investiční náklady</t>
  </si>
  <si>
    <t xml:space="preserve"> Externí finanční zdroj</t>
  </si>
  <si>
    <t>Předpokládaná výše investice z rozpočtu organizace</t>
  </si>
  <si>
    <t>Předpokládaná celková úspora energie (v MWh/rok)</t>
  </si>
  <si>
    <t>Předpokládaná výroba energie</t>
  </si>
  <si>
    <t xml:space="preserve">Předpokládaná úspora vody </t>
  </si>
  <si>
    <t>Předpokládané snížení emisí CO2</t>
  </si>
  <si>
    <t>Předpokládaná úspora financí</t>
  </si>
  <si>
    <t>Předpokládaná návratnost opatření</t>
  </si>
  <si>
    <t>EH</t>
  </si>
  <si>
    <t>Administrativní budova Městský park</t>
  </si>
  <si>
    <t xml:space="preserve">Městský park 274, 537 01 Chrudim </t>
  </si>
  <si>
    <t xml:space="preserve">Soubor opatření </t>
  </si>
  <si>
    <t>Komplexní renovace</t>
  </si>
  <si>
    <t>příležitost</t>
  </si>
  <si>
    <t>neurčeno</t>
  </si>
  <si>
    <t>Administrativní budova Široká</t>
  </si>
  <si>
    <t xml:space="preserve">Široká 29, 537 16 Chrudim </t>
  </si>
  <si>
    <t>Administrativní budova Školní nám.</t>
  </si>
  <si>
    <t xml:space="preserve">Školní náměstí 11, 537 01 Chrudim </t>
  </si>
  <si>
    <t>Denní stacionář</t>
  </si>
  <si>
    <t xml:space="preserve">Pardubická 828, 537 01 Chrudim </t>
  </si>
  <si>
    <t>Komplexní renovace (možno EPC)</t>
  </si>
  <si>
    <t>DPS, Obce Ležáků</t>
  </si>
  <si>
    <t xml:space="preserve">Obce Ležáků 215, 537 01 Chrudim </t>
  </si>
  <si>
    <t>Instalace FVE</t>
  </si>
  <si>
    <t>Instalace FVE 13 kWp</t>
  </si>
  <si>
    <t>DPS, Strojařů</t>
  </si>
  <si>
    <t xml:space="preserve">Strojařů 1141, 537 01 Chrudim </t>
  </si>
  <si>
    <t>Azylový dům</t>
  </si>
  <si>
    <t xml:space="preserve">Malecká, 537 01 Chrudim </t>
  </si>
  <si>
    <t>MěÚ Pardubická 53</t>
  </si>
  <si>
    <t xml:space="preserve">Pardubická 53, 537 16 </t>
  </si>
  <si>
    <t>Výměna svítidel</t>
  </si>
  <si>
    <t>MěÚ Pardubická 67</t>
  </si>
  <si>
    <t xml:space="preserve">Pardubická 67, 537 16 Chrudim </t>
  </si>
  <si>
    <t>Instalace FVE 19 kWp
Výměna svítidel</t>
  </si>
  <si>
    <t>realizace</t>
  </si>
  <si>
    <t>MoF</t>
  </si>
  <si>
    <t>MěÚ Resselovo nám 77</t>
  </si>
  <si>
    <t xml:space="preserve">Resselovo nám. 77, 537 16 Chrudim </t>
  </si>
  <si>
    <t>Rozšíření FVE</t>
  </si>
  <si>
    <t>MK Filištínská</t>
  </si>
  <si>
    <t xml:space="preserve">Filištínská 36, 537 01 Chrudim </t>
  </si>
  <si>
    <t>regulace otopné soustavy</t>
  </si>
  <si>
    <t>MŠ Dr. Jana Malíka</t>
  </si>
  <si>
    <t xml:space="preserve">Dr. Jana Malíka 765, 537 01 Chrudim </t>
  </si>
  <si>
    <t>Komplexní renovace + EPC 
Instalace FVE 15 kWp</t>
  </si>
  <si>
    <t>MŠ Medlešice</t>
  </si>
  <si>
    <t xml:space="preserve">Medlešice 1, 537 01 Chrudim </t>
  </si>
  <si>
    <t>Komplexní renovace památkově chráněného objektu</t>
  </si>
  <si>
    <t>MŠ Na Valech 693</t>
  </si>
  <si>
    <t xml:space="preserve">Na Valech 693, 537 01 Chrudim </t>
  </si>
  <si>
    <t>Instalace FVE 12 kWp</t>
  </si>
  <si>
    <t>MŠ Sladkovského</t>
  </si>
  <si>
    <t xml:space="preserve">Sladkovského 31, 537 01 Chrudim </t>
  </si>
  <si>
    <t>Instalace FVE 5 kWp</t>
  </si>
  <si>
    <t>MŠ Strojařů</t>
  </si>
  <si>
    <t xml:space="preserve">Strojařů 846, 537 01 Chrudim </t>
  </si>
  <si>
    <t>Instalace FVE 12 kWp
Celková rekonstrukce</t>
  </si>
  <si>
    <t>12/2023 podání žádosti o dotaci OPŽP</t>
  </si>
  <si>
    <t>2025/2026</t>
  </si>
  <si>
    <t>MŠ Sv. Čecha</t>
  </si>
  <si>
    <t xml:space="preserve">Sv. Čecha 345, 537 01 Chrudim </t>
  </si>
  <si>
    <t>Instalace FVE 12 kWp
Regulace otopné soustavy</t>
  </si>
  <si>
    <t>MŠ Topol</t>
  </si>
  <si>
    <t xml:space="preserve">Topol, 537 01 Chrudim </t>
  </si>
  <si>
    <t>Instalace FVE 8 kWp</t>
  </si>
  <si>
    <t>MŠ U Stadionu</t>
  </si>
  <si>
    <t xml:space="preserve">U Stadionu 755, 537 01 Chrudim </t>
  </si>
  <si>
    <t>Instalace FVE 15 kWp</t>
  </si>
  <si>
    <t>MŠ Víta Nejedlého</t>
  </si>
  <si>
    <t xml:space="preserve">Víta Nejedlého 769, 537 01 Chrudim </t>
  </si>
  <si>
    <t>Mubaso</t>
  </si>
  <si>
    <t xml:space="preserve">Školní náměstí, 537 01 Chrudim </t>
  </si>
  <si>
    <t>Napojení na CZT
Výměna svítidel</t>
  </si>
  <si>
    <t>Sportovní hala</t>
  </si>
  <si>
    <t xml:space="preserve">Tyršovo nám. 12, 537 01 Chrudim </t>
  </si>
  <si>
    <t xml:space="preserve">Komplexní renovace 1 etapa
Instalace fotovoltaické elektrárny 20 kWp
</t>
  </si>
  <si>
    <t>2023-2024</t>
  </si>
  <si>
    <t xml:space="preserve">Komplexní renovace ve 2. a 3. etapa
</t>
  </si>
  <si>
    <t>2026+</t>
  </si>
  <si>
    <t>Stadion Novoměstská</t>
  </si>
  <si>
    <t xml:space="preserve">Novoměstská 230, 537 01 Chrudim </t>
  </si>
  <si>
    <t>Instalace FVE 20 kWp
změna zdroje vytápění</t>
  </si>
  <si>
    <t>realizace + podání žádosti o dotaci 12/2023 (zdroj tepla)</t>
  </si>
  <si>
    <t>Ubytovna (azylový dům)</t>
  </si>
  <si>
    <t xml:space="preserve">Tovární 1114, 537 01 Chrudim </t>
  </si>
  <si>
    <t>Instalace FVE 15 kWp
Kompletní rekonstrukce a nástavba budovy</t>
  </si>
  <si>
    <t>Zimní stadion</t>
  </si>
  <si>
    <t xml:space="preserve">V Průhonech 183, 537 01 Chrudim </t>
  </si>
  <si>
    <t>Instalace FVE 210 kWp
Regulace 1/4 h maxima</t>
  </si>
  <si>
    <t>ZŠ Dr. Jana Malíka</t>
  </si>
  <si>
    <t xml:space="preserve">Dr. Jana Malíka 958, 537 01 Chrudim </t>
  </si>
  <si>
    <t>Instalace FVE 76 kWp</t>
  </si>
  <si>
    <t>MoF (FVE)</t>
  </si>
  <si>
    <t>Výměna svítidel 
Rekonstrukce elektřiny</t>
  </si>
  <si>
    <t>Zateplení střechy</t>
  </si>
  <si>
    <t>ZŠ Husova</t>
  </si>
  <si>
    <t>Nová střecha, zateplení střechy, sanace proti vlhkosti, výměna rozvodů vody a kanalizace, výměna elektroinstalace a rozvodů ústředního vytápění, nová vzduchotechnika</t>
  </si>
  <si>
    <t>podaná žádost o dotaci</t>
  </si>
  <si>
    <t>2024-2025</t>
  </si>
  <si>
    <t xml:space="preserve">Husova 9, 537 01 Chrudim </t>
  </si>
  <si>
    <t>Zateplení a výměna oken</t>
  </si>
  <si>
    <t>2027+</t>
  </si>
  <si>
    <t>ZŠ Školní náměstí 6</t>
  </si>
  <si>
    <t xml:space="preserve">Školní náměstí 6, 537 01 Chrudim </t>
  </si>
  <si>
    <t>Výměna svítidel
Zateplení střechy</t>
  </si>
  <si>
    <t>ZŠ U Stadionu</t>
  </si>
  <si>
    <t xml:space="preserve">U Stadionu 756, 537 01 Chrudim </t>
  </si>
  <si>
    <t>Instalace FVE 69 kWp</t>
  </si>
  <si>
    <t>Sloučení OM</t>
  </si>
  <si>
    <t xml:space="preserve">Výměna svítidel
</t>
  </si>
  <si>
    <t>O-0030</t>
  </si>
  <si>
    <t xml:space="preserve">
Komplexní zateplení 2 pavilonů
</t>
  </si>
  <si>
    <t>O-0024</t>
  </si>
  <si>
    <t>ZŠ, Dr. Peška</t>
  </si>
  <si>
    <t xml:space="preserve">Dr. Peška 768, 537 01 Chrudim </t>
  </si>
  <si>
    <t>Instalace FVE 52 kWp
Výměna svítidel
Zateplení střechy
Sloučení OM</t>
  </si>
  <si>
    <t>O-0039</t>
  </si>
  <si>
    <t>ZŠ, Sladkovského</t>
  </si>
  <si>
    <t xml:space="preserve">Sladkovského 28, 537 01 Chrudim </t>
  </si>
  <si>
    <t xml:space="preserve">Instalace FVE
</t>
  </si>
  <si>
    <t>Instalace FVE 25 kWp</t>
  </si>
  <si>
    <t>O-0059</t>
  </si>
  <si>
    <t>ZUŠ Chrudim</t>
  </si>
  <si>
    <t xml:space="preserve">Obce Ležáků 92, 537 01 Chrudim </t>
  </si>
  <si>
    <t>Budova policie</t>
  </si>
  <si>
    <t xml:space="preserve">Všehrdovo náměstí 46, 47, 537 01 Chrudim </t>
  </si>
  <si>
    <t>Komplexní renovace se změnou užívání a vytápění na CZT</t>
  </si>
  <si>
    <t>2024+</t>
  </si>
  <si>
    <t>Areál technických služeb - sběrný dvůr</t>
  </si>
  <si>
    <t xml:space="preserve">Sečská 809 537 01 Chrudim </t>
  </si>
  <si>
    <t>Instalace FVE 50 kWp</t>
  </si>
  <si>
    <t>Nový separační dvůr v průmyslové zóně západ</t>
  </si>
  <si>
    <t>Instalace FVE (administrativní budova, sklad elektro) - cca 81 kWp</t>
  </si>
  <si>
    <t>do roku 2026</t>
  </si>
  <si>
    <t>Novostavba hasičské zbrojnice Medlešice</t>
  </si>
  <si>
    <t>Novostavba</t>
  </si>
  <si>
    <t>Novostavba hasičské zbrojnice v Medlešicích</t>
  </si>
  <si>
    <t>Novostavba městské knihovny Topolská</t>
  </si>
  <si>
    <t>Novostavba městské knihovny se zelenou střechou</t>
  </si>
  <si>
    <t>probíhá realizace, dotace IROP</t>
  </si>
  <si>
    <t>Novostavba Domu přírody</t>
  </si>
  <si>
    <t>Řešení nevyhovujících podmínek mateřské školy v zámku, rekonstrukce/ novostavba školky</t>
  </si>
  <si>
    <t>Novostavba MŠ</t>
  </si>
  <si>
    <t>Novostavba mateřské školky na území Chrudimi - nové kapacity</t>
  </si>
  <si>
    <t>Ostatní objekty s potenciálem instalace FVE</t>
  </si>
  <si>
    <t>Instalace FVE cca 800 kWp potenciál</t>
  </si>
  <si>
    <t>do roku 2033</t>
  </si>
  <si>
    <t>Výměna VO 1. etapa</t>
  </si>
  <si>
    <t>Výměna veřejného osvětlení</t>
  </si>
  <si>
    <t>přiznaná dotace, probíhá realiace</t>
  </si>
  <si>
    <t>NPO</t>
  </si>
  <si>
    <t>Výměna VO 2. etapa</t>
  </si>
  <si>
    <t>přiznaná dotace</t>
  </si>
  <si>
    <t>Výměna VO 3. etapa</t>
  </si>
  <si>
    <t>01/2024 podává se žádost do MPO</t>
  </si>
  <si>
    <t>2025-2026</t>
  </si>
  <si>
    <t>Soubor objektů</t>
  </si>
  <si>
    <t xml:space="preserve">Analýza potenciálu úspor  </t>
  </si>
  <si>
    <t>Analýza potenciálu EPC II – s využitím dotace EFEKT</t>
  </si>
  <si>
    <t>EFEKT</t>
  </si>
  <si>
    <t>Projekt EPC č.II podmíněno výsledkem analýzy a schválením ze strany města</t>
  </si>
  <si>
    <t>Vzdálený monitoring I</t>
  </si>
  <si>
    <t xml:space="preserve">Postupné napojení všech fakturačních měřidel do SW e-manažer </t>
  </si>
  <si>
    <t>2024-2026</t>
  </si>
  <si>
    <t>Vzdálený monitoring II</t>
  </si>
  <si>
    <t xml:space="preserve">Plán podružného měření a postupná instalace podružných měřidel </t>
  </si>
  <si>
    <t>2025+</t>
  </si>
  <si>
    <t>Automatizace faktur</t>
  </si>
  <si>
    <t xml:space="preserve">Postupné napojení faktur všech dodavatelů do SW e-manažer </t>
  </si>
  <si>
    <t>město</t>
  </si>
  <si>
    <t>Poradenství</t>
  </si>
  <si>
    <t>Poradenské středisko</t>
  </si>
  <si>
    <t xml:space="preserve">Vytvoření nebo iniciace a podpora energetického poradenství pro občany </t>
  </si>
  <si>
    <t>Bioplynová stanice (BPS)</t>
  </si>
  <si>
    <t>Výstavba BPS</t>
  </si>
  <si>
    <t>Podíl na výstavbě BPS v rámci území města</t>
  </si>
  <si>
    <t>Územní rozvoj</t>
  </si>
  <si>
    <t>Vytvoření regulativu</t>
  </si>
  <si>
    <t>Regulativ pro určení způsobu vytápění, příp. dalších parametrů návazně na zásady pro investory</t>
  </si>
  <si>
    <t>Carport I</t>
  </si>
  <si>
    <t>Výstavba carpotu</t>
  </si>
  <si>
    <t>Carport na parkovišti před nádražím</t>
  </si>
  <si>
    <t>Carport II</t>
  </si>
  <si>
    <t>Výstavba carpotu nad terminálem</t>
  </si>
  <si>
    <t xml:space="preserve">Carport nad autobusovým terminálem  </t>
  </si>
  <si>
    <t>ČOV</t>
  </si>
  <si>
    <t>Využití odpadního tepla</t>
  </si>
  <si>
    <t>Instalace systému pro využití odpadního tepla z ČOV</t>
  </si>
  <si>
    <t>Výstavba parkovacího domu</t>
  </si>
  <si>
    <t>Výstavba parkovacího domu za muzeem barokních soch s potenciálem instalace FVE na střechu</t>
  </si>
  <si>
    <t>RD</t>
  </si>
  <si>
    <t>Rodinné domy</t>
  </si>
  <si>
    <t>Instalace FVE
Zateplení obálky budovy</t>
  </si>
  <si>
    <t>průběžně</t>
  </si>
  <si>
    <t>BD</t>
  </si>
  <si>
    <t>Bytové domy</t>
  </si>
  <si>
    <t>Průmysl a terciér</t>
  </si>
  <si>
    <t>Objekty s potenciálem instalace FVE</t>
  </si>
  <si>
    <t xml:space="preserve">Kč </t>
  </si>
  <si>
    <t>Kč</t>
  </si>
  <si>
    <t>MWh/rok</t>
  </si>
  <si>
    <t>m3/rok</t>
  </si>
  <si>
    <t xml:space="preserve"> t/rok</t>
  </si>
  <si>
    <t>rok</t>
  </si>
  <si>
    <t>LEGENDA</t>
  </si>
  <si>
    <t>vstupuje do akčního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</si>
</sst>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E+00"/>
    <numFmt numFmtId="165" formatCode="_-* #,##0\ &quot;Kč&quot;_-;\-* #,##0\ &quot;Kč&quot;_-;_-* &quot;-&quot;??\ &quot;Kč&quot;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6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6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9E1F2"/>
        <bgColor rgb="FFD9E1F2"/>
      </patternFill>
    </fill>
    <fill>
      <patternFill patternType="solid">
        <fgColor rgb="FFEAF1DD"/>
        <bgColor rgb="FFEAF1D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6" fillId="3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0" fillId="0" borderId="0" xfId="1" applyFont="1" applyAlignment="1">
      <alignment wrapText="1"/>
    </xf>
    <xf numFmtId="0" fontId="1" fillId="0" borderId="0" xfId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2" fillId="0" borderId="5" xfId="1" applyFont="1" applyBorder="1"/>
    <xf numFmtId="0" fontId="8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/>
    <xf numFmtId="3" fontId="2" fillId="0" borderId="4" xfId="1" applyNumberFormat="1" applyFont="1" applyBorder="1"/>
    <xf numFmtId="0" fontId="2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wrapText="1"/>
    </xf>
    <xf numFmtId="3" fontId="2" fillId="0" borderId="5" xfId="1" applyNumberFormat="1" applyFont="1" applyBorder="1"/>
    <xf numFmtId="3" fontId="2" fillId="0" borderId="4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/>
    <xf numFmtId="0" fontId="7" fillId="5" borderId="4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/>
    </xf>
    <xf numFmtId="0" fontId="2" fillId="5" borderId="4" xfId="1" applyFont="1" applyFill="1" applyBorder="1"/>
    <xf numFmtId="0" fontId="2" fillId="5" borderId="4" xfId="1" applyFont="1" applyFill="1" applyBorder="1" applyAlignment="1">
      <alignment horizontal="left" wrapText="1"/>
    </xf>
    <xf numFmtId="0" fontId="2" fillId="5" borderId="4" xfId="1" applyFont="1" applyFill="1" applyBorder="1" applyAlignment="1">
      <alignment horizontal="right" vertical="center"/>
    </xf>
    <xf numFmtId="3" fontId="2" fillId="5" borderId="4" xfId="1" applyNumberFormat="1" applyFont="1" applyFill="1" applyBorder="1"/>
    <xf numFmtId="3" fontId="2" fillId="5" borderId="4" xfId="1" applyNumberFormat="1" applyFont="1" applyFill="1" applyBorder="1" applyAlignment="1">
      <alignment horizontal="right" vertical="center"/>
    </xf>
    <xf numFmtId="3" fontId="1" fillId="0" borderId="0" xfId="1" applyNumberFormat="1" applyFill="1"/>
    <xf numFmtId="0" fontId="2" fillId="5" borderId="4" xfId="1" applyFont="1" applyFill="1" applyBorder="1" applyAlignment="1">
      <alignment horizontal="center" vertical="center"/>
    </xf>
    <xf numFmtId="0" fontId="1" fillId="0" borderId="0" xfId="1" applyFill="1"/>
    <xf numFmtId="0" fontId="2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wrapText="1"/>
    </xf>
    <xf numFmtId="3" fontId="2" fillId="0" borderId="4" xfId="1" applyNumberFormat="1" applyFont="1" applyFill="1" applyBorder="1"/>
    <xf numFmtId="0" fontId="1" fillId="0" borderId="4" xfId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0" fontId="5" fillId="5" borderId="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/>
    </xf>
    <xf numFmtId="0" fontId="1" fillId="6" borderId="0" xfId="1" applyFill="1"/>
    <xf numFmtId="0" fontId="1" fillId="5" borderId="4" xfId="1" applyFill="1" applyBorder="1"/>
    <xf numFmtId="0" fontId="2" fillId="5" borderId="4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5" fillId="0" borderId="4" xfId="1" applyFont="1" applyBorder="1" applyAlignment="1">
      <alignment horizontal="left" wrapText="1"/>
    </xf>
    <xf numFmtId="0" fontId="7" fillId="0" borderId="4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right" vertical="center"/>
    </xf>
    <xf numFmtId="0" fontId="5" fillId="0" borderId="4" xfId="1" applyFont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164" fontId="1" fillId="0" borderId="0" xfId="1" applyNumberFormat="1"/>
    <xf numFmtId="0" fontId="2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righ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" fillId="0" borderId="6" xfId="1" applyFont="1" applyBorder="1"/>
    <xf numFmtId="0" fontId="2" fillId="0" borderId="6" xfId="1" applyFont="1" applyBorder="1" applyAlignment="1">
      <alignment horizontal="right" vertical="center"/>
    </xf>
    <xf numFmtId="0" fontId="2" fillId="0" borderId="4" xfId="1" applyFont="1" applyBorder="1" applyAlignment="1">
      <alignment wrapText="1"/>
    </xf>
    <xf numFmtId="0" fontId="6" fillId="3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/>
    <xf numFmtId="0" fontId="6" fillId="3" borderId="4" xfId="1" applyFont="1" applyFill="1" applyBorder="1" applyAlignment="1">
      <alignment horizontal="left" vertical="center" wrapText="1"/>
    </xf>
    <xf numFmtId="165" fontId="10" fillId="3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0" fillId="5" borderId="4" xfId="1" applyFont="1" applyFill="1" applyBorder="1" applyAlignment="1">
      <alignment horizontal="left" vertical="center"/>
    </xf>
    <xf numFmtId="0" fontId="13" fillId="5" borderId="4" xfId="1" applyFont="1" applyFill="1" applyBorder="1" applyAlignment="1">
      <alignment horizontal="left" vertical="center"/>
    </xf>
    <xf numFmtId="0" fontId="13" fillId="5" borderId="4" xfId="1" applyFont="1" applyFill="1" applyBorder="1"/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0%20ARCHIV%20-%20ukon&#269;en&#233;\2020\20033%20SEAP%20Chrudim%20+%20SMART%20-%20aktualizace\V&#253;stup\SEAP_Chrudim_MEI_2104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.porsenna.local\Porsenna_ops\UEK\SECAP_Tabor\Zprava\Data_CO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2005"/>
      <sheetName val="2010"/>
      <sheetName val="2015"/>
      <sheetName val="2019"/>
      <sheetName val="2020"/>
      <sheetName val="Dodavka_tepla_EOP"/>
      <sheetName val="Opatreni_2020"/>
      <sheetName val="Mestske_organizace"/>
      <sheetName val="Mestske_organizace_detail"/>
      <sheetName val="Krajske_organizace"/>
      <sheetName val="Vyjmenovane_zdr"/>
      <sheetName val="Nevyjmenovane_zdr"/>
      <sheetName val="ZP"/>
      <sheetName val="Dodavka_EL"/>
      <sheetName val="Verejne_osvetleni"/>
      <sheetName val="Technicke_sluzby"/>
      <sheetName val="Vyroba EL OZE"/>
      <sheetName val="ONIVON"/>
      <sheetName val="COV"/>
      <sheetName val="Klimaticke_podminky"/>
      <sheetName val="EFa"/>
      <sheetName val="Grafy_spotreba"/>
      <sheetName val="Grafy_CO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>
            <v>0.7</v>
          </cell>
        </row>
      </sheetData>
      <sheetData sheetId="7"/>
      <sheetData sheetId="8"/>
      <sheetData sheetId="9"/>
      <sheetData sheetId="10"/>
      <sheetData sheetId="11">
        <row r="9">
          <cell r="L9">
            <v>0.7</v>
          </cell>
        </row>
      </sheetData>
      <sheetData sheetId="12"/>
      <sheetData sheetId="13"/>
      <sheetData sheetId="14">
        <row r="16">
          <cell r="C16">
            <v>0.41111581690595439</v>
          </cell>
        </row>
        <row r="17">
          <cell r="C17">
            <v>0.14299999999999999</v>
          </cell>
        </row>
      </sheetData>
      <sheetData sheetId="15">
        <row r="17">
          <cell r="B17" t="str">
            <v>Spotřeba elektřiny [MWh]</v>
          </cell>
        </row>
      </sheetData>
      <sheetData sheetId="16"/>
      <sheetData sheetId="17"/>
      <sheetData sheetId="18"/>
      <sheetData sheetId="19"/>
      <sheetData sheetId="20">
        <row r="5">
          <cell r="C5">
            <v>3083</v>
          </cell>
        </row>
        <row r="6">
          <cell r="C6">
            <v>3670</v>
          </cell>
        </row>
        <row r="7">
          <cell r="C7">
            <v>3989</v>
          </cell>
        </row>
        <row r="8">
          <cell r="C8">
            <v>3207</v>
          </cell>
        </row>
        <row r="9">
          <cell r="C9">
            <v>3045.1</v>
          </cell>
        </row>
        <row r="10">
          <cell r="C10">
            <v>3158.1</v>
          </cell>
        </row>
        <row r="11">
          <cell r="C11">
            <v>3432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SEAP"/>
      <sheetName val="CZT SEAP"/>
      <sheetName val="EL SEAP"/>
      <sheetName val="TP SEAP"/>
      <sheetName val="BIO SEAP"/>
      <sheetName val="KP SEAP"/>
      <sheetName val="D20"/>
      <sheetName val="Výpis denostupňů"/>
      <sheetName val="COVER"/>
      <sheetName val="Energetika"/>
      <sheetName val="Výroba elektřiny"/>
      <sheetName val="Výroba tepla"/>
      <sheetName val="EL_Spotreba"/>
      <sheetName val="KVET souhrn 2010"/>
      <sheetName val="KVET souhrn 2015"/>
      <sheetName val="KVET souhrn 2018"/>
      <sheetName val="MeU_Porsenna"/>
      <sheetName val="MeU_spotr"/>
      <sheetName val="MeU_prehled-spotřeb"/>
      <sheetName val="MeU_prehled-budov"/>
      <sheetName val="MeU_VO"/>
      <sheetName val="REZZO12_pal"/>
      <sheetName val="REZZO12_sektor"/>
      <sheetName val="REZZO12_sektor BEI"/>
      <sheetName val="REZZO12_pal BEI"/>
      <sheetName val="REZZO3_TPKP"/>
      <sheetName val="REZZO3_ZP"/>
      <sheetName val="EFa_EL"/>
      <sheetName val="Ko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>
            <v>3751</v>
          </cell>
        </row>
        <row r="7">
          <cell r="B7">
            <v>3799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Y1016"/>
  <sheetViews>
    <sheetView tabSelected="1" topLeftCell="G1" zoomScaleNormal="100" workbookViewId="0">
      <pane ySplit="6" topLeftCell="A7" activePane="bottomLeft" state="frozen"/>
      <selection pane="bottomLeft" activeCell="U1" sqref="U1:U1048576"/>
    </sheetView>
  </sheetViews>
  <sheetFormatPr defaultColWidth="14.42578125" defaultRowHeight="15" x14ac:dyDescent="0.25"/>
  <cols>
    <col min="1" max="1" width="6.42578125" style="3" customWidth="1"/>
    <col min="2" max="2" width="8.7109375" style="3" hidden="1" customWidth="1"/>
    <col min="3" max="3" width="8.7109375" style="3" customWidth="1"/>
    <col min="4" max="4" width="26.5703125" style="2" customWidth="1"/>
    <col min="5" max="5" width="36.28515625" style="3" customWidth="1"/>
    <col min="6" max="6" width="18.42578125" style="3" hidden="1" customWidth="1"/>
    <col min="7" max="7" width="30.7109375" style="3" customWidth="1"/>
    <col min="8" max="8" width="33.7109375" style="3" customWidth="1"/>
    <col min="9" max="9" width="14.7109375" style="3" customWidth="1"/>
    <col min="10" max="10" width="13.28515625" style="3" customWidth="1"/>
    <col min="11" max="11" width="13.7109375" style="3" hidden="1" customWidth="1"/>
    <col min="12" max="12" width="14" style="3" hidden="1" customWidth="1"/>
    <col min="13" max="13" width="15.28515625" style="3" hidden="1" customWidth="1"/>
    <col min="14" max="14" width="10.42578125" style="3" hidden="1" customWidth="1"/>
    <col min="15" max="15" width="13.28515625" style="3" customWidth="1"/>
    <col min="16" max="16" width="16" style="3" customWidth="1"/>
    <col min="17" max="17" width="16" style="3" hidden="1" customWidth="1"/>
    <col min="18" max="18" width="12.42578125" style="3" customWidth="1"/>
    <col min="19" max="19" width="11" style="3" customWidth="1"/>
    <col min="20" max="21" width="8.7109375" style="3" hidden="1" customWidth="1"/>
    <col min="22" max="22" width="11.5703125" style="3" customWidth="1"/>
    <col min="23" max="23" width="12.5703125" style="3" customWidth="1"/>
    <col min="24" max="27" width="8.7109375" style="3" customWidth="1"/>
    <col min="28" max="16384" width="14.42578125" style="3"/>
  </cols>
  <sheetData>
    <row r="1" spans="1:27" ht="12" hidden="1" customHeight="1" x14ac:dyDescent="0.25">
      <c r="A1" s="1"/>
      <c r="B1" s="1"/>
      <c r="C1" s="1"/>
    </row>
    <row r="2" spans="1:27" ht="21" x14ac:dyDescent="0.25">
      <c r="A2" s="4"/>
      <c r="D2" s="5" t="s">
        <v>0</v>
      </c>
      <c r="E2" s="6"/>
    </row>
    <row r="3" spans="1:27" ht="18" hidden="1" customHeight="1" x14ac:dyDescent="0.35">
      <c r="A3" s="1"/>
      <c r="B3" s="1"/>
      <c r="C3" s="1"/>
      <c r="D3" s="7"/>
      <c r="E3" s="8"/>
      <c r="F3" s="9"/>
      <c r="G3" s="8"/>
      <c r="H3" s="8"/>
      <c r="K3" s="9"/>
      <c r="O3" s="86" t="s">
        <v>1</v>
      </c>
      <c r="P3" s="87"/>
      <c r="Q3" s="87"/>
      <c r="R3" s="87"/>
      <c r="S3" s="87"/>
      <c r="T3" s="87"/>
      <c r="U3" s="87"/>
      <c r="V3" s="87"/>
      <c r="W3" s="88"/>
    </row>
    <row r="4" spans="1:27" s="13" customFormat="1" ht="78.75" customHeigh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1" t="s">
        <v>16</v>
      </c>
      <c r="P4" s="11" t="s">
        <v>17</v>
      </c>
      <c r="Q4" s="11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2"/>
    </row>
    <row r="5" spans="1:27" s="13" customFormat="1" ht="27.75" customHeight="1" x14ac:dyDescent="0.25">
      <c r="A5" s="10"/>
      <c r="B5" s="10"/>
      <c r="C5" s="77"/>
      <c r="D5" s="10"/>
      <c r="E5" s="77"/>
      <c r="F5" s="10"/>
      <c r="G5" s="10"/>
      <c r="H5" s="10"/>
      <c r="I5" s="10"/>
      <c r="J5" s="77"/>
      <c r="K5" s="10"/>
      <c r="L5" s="10"/>
      <c r="M5" s="10"/>
      <c r="N5" s="10"/>
      <c r="O5" s="10" t="s">
        <v>217</v>
      </c>
      <c r="P5" s="10" t="s">
        <v>218</v>
      </c>
      <c r="Q5" s="10" t="s">
        <v>218</v>
      </c>
      <c r="R5" s="10" t="s">
        <v>219</v>
      </c>
      <c r="S5" s="10" t="s">
        <v>219</v>
      </c>
      <c r="T5" s="10" t="s">
        <v>220</v>
      </c>
      <c r="U5" s="10" t="s">
        <v>221</v>
      </c>
      <c r="V5" s="10" t="s">
        <v>218</v>
      </c>
      <c r="W5" s="10" t="s">
        <v>222</v>
      </c>
      <c r="X5" s="12"/>
    </row>
    <row r="6" spans="1:27" ht="30" x14ac:dyDescent="0.25">
      <c r="A6" s="14">
        <v>1</v>
      </c>
      <c r="B6" s="15"/>
      <c r="C6" s="16" t="s">
        <v>25</v>
      </c>
      <c r="D6" s="17" t="s">
        <v>26</v>
      </c>
      <c r="E6" s="18" t="s">
        <v>27</v>
      </c>
      <c r="F6" s="19"/>
      <c r="G6" s="19" t="s">
        <v>28</v>
      </c>
      <c r="H6" s="17" t="s">
        <v>29</v>
      </c>
      <c r="I6" s="20" t="s">
        <v>30</v>
      </c>
      <c r="J6" s="21" t="s">
        <v>31</v>
      </c>
      <c r="K6" s="19"/>
      <c r="L6" s="19"/>
      <c r="M6" s="19"/>
      <c r="N6" s="22"/>
      <c r="O6" s="23"/>
      <c r="P6" s="22"/>
      <c r="Q6" s="22"/>
      <c r="R6" s="23"/>
      <c r="S6" s="23"/>
      <c r="T6" s="23"/>
      <c r="U6" s="23"/>
      <c r="V6" s="23"/>
      <c r="W6" s="23"/>
    </row>
    <row r="7" spans="1:27" ht="30" x14ac:dyDescent="0.25">
      <c r="A7" s="24">
        <v>2</v>
      </c>
      <c r="B7" s="24"/>
      <c r="C7" s="25" t="s">
        <v>25</v>
      </c>
      <c r="D7" s="26" t="s">
        <v>32</v>
      </c>
      <c r="E7" s="27" t="s">
        <v>33</v>
      </c>
      <c r="F7" s="19"/>
      <c r="G7" s="22" t="s">
        <v>28</v>
      </c>
      <c r="H7" s="28" t="s">
        <v>29</v>
      </c>
      <c r="I7" s="18" t="s">
        <v>30</v>
      </c>
      <c r="J7" s="21" t="s">
        <v>31</v>
      </c>
      <c r="K7" s="19"/>
      <c r="L7" s="19"/>
      <c r="M7" s="19"/>
      <c r="N7" s="22"/>
      <c r="O7" s="29"/>
      <c r="P7" s="19"/>
      <c r="Q7" s="19"/>
      <c r="R7" s="29"/>
      <c r="S7" s="29"/>
      <c r="T7" s="29"/>
      <c r="U7" s="29"/>
      <c r="V7" s="29"/>
      <c r="W7" s="29"/>
    </row>
    <row r="8" spans="1:27" ht="30" x14ac:dyDescent="0.25">
      <c r="A8" s="14">
        <v>3</v>
      </c>
      <c r="B8" s="24"/>
      <c r="C8" s="25" t="s">
        <v>25</v>
      </c>
      <c r="D8" s="26" t="s">
        <v>34</v>
      </c>
      <c r="E8" s="18" t="s">
        <v>35</v>
      </c>
      <c r="F8" s="22"/>
      <c r="G8" s="22" t="s">
        <v>28</v>
      </c>
      <c r="H8" s="26" t="s">
        <v>29</v>
      </c>
      <c r="I8" s="18" t="s">
        <v>30</v>
      </c>
      <c r="J8" s="21" t="s">
        <v>31</v>
      </c>
      <c r="K8" s="22"/>
      <c r="L8" s="22"/>
      <c r="M8" s="22"/>
      <c r="N8" s="22"/>
      <c r="O8" s="23"/>
      <c r="P8" s="22"/>
      <c r="Q8" s="22"/>
      <c r="R8" s="23"/>
      <c r="S8" s="23"/>
      <c r="T8" s="23"/>
      <c r="U8" s="23"/>
      <c r="V8" s="23"/>
      <c r="W8" s="23"/>
    </row>
    <row r="9" spans="1:27" x14ac:dyDescent="0.25">
      <c r="A9" s="24">
        <v>4</v>
      </c>
      <c r="B9" s="24"/>
      <c r="C9" s="25" t="s">
        <v>25</v>
      </c>
      <c r="D9" s="26" t="s">
        <v>36</v>
      </c>
      <c r="E9" s="18" t="s">
        <v>37</v>
      </c>
      <c r="F9" s="22"/>
      <c r="G9" s="22" t="s">
        <v>28</v>
      </c>
      <c r="H9" s="28" t="s">
        <v>38</v>
      </c>
      <c r="I9" s="18" t="s">
        <v>30</v>
      </c>
      <c r="J9" s="21" t="s">
        <v>31</v>
      </c>
      <c r="K9" s="22"/>
      <c r="L9" s="22"/>
      <c r="M9" s="22"/>
      <c r="N9" s="22"/>
      <c r="O9" s="30"/>
      <c r="P9" s="22"/>
      <c r="Q9" s="22"/>
      <c r="R9" s="30"/>
      <c r="S9" s="30"/>
      <c r="T9" s="30"/>
      <c r="U9" s="30"/>
      <c r="V9" s="30"/>
      <c r="W9" s="30"/>
    </row>
    <row r="10" spans="1:27" x14ac:dyDescent="0.25">
      <c r="A10" s="14">
        <v>5</v>
      </c>
      <c r="B10" s="24"/>
      <c r="C10" s="25" t="s">
        <v>25</v>
      </c>
      <c r="D10" s="26" t="s">
        <v>39</v>
      </c>
      <c r="E10" s="20" t="s">
        <v>40</v>
      </c>
      <c r="F10" s="22"/>
      <c r="G10" s="22" t="s">
        <v>41</v>
      </c>
      <c r="H10" s="28" t="s">
        <v>42</v>
      </c>
      <c r="I10" s="18" t="s">
        <v>30</v>
      </c>
      <c r="J10" s="21" t="s">
        <v>31</v>
      </c>
      <c r="K10" s="22"/>
      <c r="L10" s="22"/>
      <c r="M10" s="22"/>
      <c r="N10" s="22"/>
      <c r="O10" s="23"/>
      <c r="P10" s="22"/>
      <c r="Q10" s="22"/>
      <c r="R10" s="31"/>
      <c r="S10" s="31"/>
      <c r="T10" s="31"/>
      <c r="U10" s="31"/>
      <c r="V10" s="31"/>
      <c r="W10" s="31"/>
    </row>
    <row r="11" spans="1:27" x14ac:dyDescent="0.25">
      <c r="A11" s="24">
        <v>6</v>
      </c>
      <c r="B11" s="24"/>
      <c r="C11" s="25" t="s">
        <v>25</v>
      </c>
      <c r="D11" s="26" t="s">
        <v>43</v>
      </c>
      <c r="E11" s="18" t="s">
        <v>44</v>
      </c>
      <c r="F11" s="22"/>
      <c r="G11" s="22" t="s">
        <v>41</v>
      </c>
      <c r="H11" s="28" t="s">
        <v>42</v>
      </c>
      <c r="I11" s="18" t="s">
        <v>30</v>
      </c>
      <c r="J11" s="21" t="s">
        <v>31</v>
      </c>
      <c r="K11" s="22"/>
      <c r="L11" s="22"/>
      <c r="M11" s="22"/>
      <c r="N11" s="22"/>
      <c r="O11" s="23"/>
      <c r="P11" s="22"/>
      <c r="Q11" s="22"/>
      <c r="R11" s="30"/>
      <c r="S11" s="30"/>
      <c r="T11" s="30"/>
      <c r="U11" s="30"/>
      <c r="V11" s="30"/>
      <c r="W11" s="30"/>
    </row>
    <row r="12" spans="1:27" x14ac:dyDescent="0.25">
      <c r="A12" s="14">
        <v>7</v>
      </c>
      <c r="B12" s="24"/>
      <c r="C12" s="25" t="s">
        <v>25</v>
      </c>
      <c r="D12" s="26" t="s">
        <v>45</v>
      </c>
      <c r="E12" s="18" t="s">
        <v>46</v>
      </c>
      <c r="F12" s="22"/>
      <c r="G12" s="32" t="s">
        <v>41</v>
      </c>
      <c r="H12" s="28" t="s">
        <v>41</v>
      </c>
      <c r="I12" s="18" t="s">
        <v>30</v>
      </c>
      <c r="J12" s="21" t="s">
        <v>31</v>
      </c>
      <c r="K12" s="22"/>
      <c r="L12" s="22"/>
      <c r="M12" s="22"/>
      <c r="N12" s="22"/>
      <c r="O12" s="23"/>
      <c r="P12" s="22"/>
      <c r="Q12" s="22"/>
      <c r="R12" s="31"/>
      <c r="S12" s="31"/>
      <c r="T12" s="31"/>
      <c r="U12" s="31"/>
      <c r="V12" s="31"/>
      <c r="W12" s="31"/>
    </row>
    <row r="13" spans="1:27" x14ac:dyDescent="0.25">
      <c r="A13" s="24">
        <v>8</v>
      </c>
      <c r="B13" s="24"/>
      <c r="C13" s="33" t="s">
        <v>25</v>
      </c>
      <c r="D13" s="34" t="s">
        <v>47</v>
      </c>
      <c r="E13" s="35" t="s">
        <v>48</v>
      </c>
      <c r="F13" s="36"/>
      <c r="G13" s="36" t="s">
        <v>49</v>
      </c>
      <c r="H13" s="37" t="s">
        <v>49</v>
      </c>
      <c r="I13" s="35" t="s">
        <v>30</v>
      </c>
      <c r="J13" s="38">
        <v>2024</v>
      </c>
      <c r="K13" s="36"/>
      <c r="L13" s="36"/>
      <c r="M13" s="36"/>
      <c r="N13" s="36"/>
      <c r="O13" s="39">
        <v>200000</v>
      </c>
      <c r="P13" s="36"/>
      <c r="Q13" s="36"/>
      <c r="R13" s="40"/>
      <c r="S13" s="40"/>
      <c r="T13" s="40"/>
      <c r="U13" s="40"/>
      <c r="V13" s="40"/>
      <c r="W13" s="40"/>
      <c r="X13" s="41"/>
    </row>
    <row r="14" spans="1:27" ht="30" x14ac:dyDescent="0.25">
      <c r="A14" s="14">
        <v>9</v>
      </c>
      <c r="B14" s="42"/>
      <c r="C14" s="33" t="s">
        <v>25</v>
      </c>
      <c r="D14" s="34" t="s">
        <v>50</v>
      </c>
      <c r="E14" s="35" t="s">
        <v>51</v>
      </c>
      <c r="F14" s="36"/>
      <c r="G14" s="36" t="s">
        <v>28</v>
      </c>
      <c r="H14" s="37" t="s">
        <v>52</v>
      </c>
      <c r="I14" s="35" t="s">
        <v>53</v>
      </c>
      <c r="J14" s="38">
        <v>2023</v>
      </c>
      <c r="K14" s="36"/>
      <c r="L14" s="36"/>
      <c r="M14" s="36"/>
      <c r="N14" s="36"/>
      <c r="O14" s="40">
        <v>774943</v>
      </c>
      <c r="P14" s="84"/>
      <c r="Q14" s="36"/>
      <c r="R14" s="40"/>
      <c r="S14" s="40">
        <v>18</v>
      </c>
      <c r="T14" s="40"/>
      <c r="U14" s="40"/>
      <c r="V14" s="40">
        <v>137000</v>
      </c>
      <c r="W14" s="40">
        <f>O14/V14</f>
        <v>5.6565182481751828</v>
      </c>
      <c r="X14" s="41"/>
      <c r="Y14" s="43"/>
      <c r="Z14" s="43"/>
      <c r="AA14" s="43"/>
    </row>
    <row r="15" spans="1:27" s="43" customFormat="1" x14ac:dyDescent="0.25">
      <c r="A15" s="24">
        <v>10</v>
      </c>
      <c r="B15" s="24"/>
      <c r="C15" s="25" t="s">
        <v>25</v>
      </c>
      <c r="D15" s="26" t="s">
        <v>55</v>
      </c>
      <c r="E15" s="20" t="s">
        <v>56</v>
      </c>
      <c r="F15" s="22"/>
      <c r="G15" s="32" t="s">
        <v>41</v>
      </c>
      <c r="H15" s="28" t="s">
        <v>57</v>
      </c>
      <c r="I15" s="18" t="s">
        <v>30</v>
      </c>
      <c r="J15" s="21" t="s">
        <v>31</v>
      </c>
      <c r="K15" s="22"/>
      <c r="L15" s="22"/>
      <c r="M15" s="22"/>
      <c r="N15" s="22"/>
      <c r="O15" s="23"/>
      <c r="P15" s="22"/>
      <c r="Q15" s="22"/>
      <c r="R15" s="31"/>
      <c r="S15" s="31"/>
      <c r="T15" s="31"/>
      <c r="U15" s="31"/>
      <c r="V15" s="31"/>
      <c r="W15" s="31"/>
      <c r="X15" s="41"/>
      <c r="Y15" s="3"/>
      <c r="Z15" s="3"/>
      <c r="AA15" s="3"/>
    </row>
    <row r="16" spans="1:27" x14ac:dyDescent="0.25">
      <c r="A16" s="14">
        <v>11</v>
      </c>
      <c r="B16" s="24"/>
      <c r="C16" s="25" t="s">
        <v>25</v>
      </c>
      <c r="D16" s="26" t="s">
        <v>58</v>
      </c>
      <c r="E16" s="18" t="s">
        <v>59</v>
      </c>
      <c r="F16" s="22"/>
      <c r="G16" s="22" t="s">
        <v>60</v>
      </c>
      <c r="H16" s="28" t="s">
        <v>60</v>
      </c>
      <c r="I16" s="18" t="s">
        <v>30</v>
      </c>
      <c r="J16" s="21" t="s">
        <v>31</v>
      </c>
      <c r="K16" s="22"/>
      <c r="L16" s="22"/>
      <c r="M16" s="22"/>
      <c r="N16" s="22"/>
      <c r="O16" s="23"/>
      <c r="P16" s="22"/>
      <c r="Q16" s="22"/>
      <c r="R16" s="30"/>
      <c r="S16" s="30"/>
      <c r="T16" s="30"/>
      <c r="U16" s="30"/>
      <c r="V16" s="30"/>
      <c r="W16" s="30"/>
      <c r="X16" s="41"/>
    </row>
    <row r="17" spans="1:27" ht="30" x14ac:dyDescent="0.25">
      <c r="A17" s="24">
        <v>12</v>
      </c>
      <c r="B17" s="44"/>
      <c r="C17" s="25" t="s">
        <v>25</v>
      </c>
      <c r="D17" s="26" t="s">
        <v>61</v>
      </c>
      <c r="E17" s="45" t="s">
        <v>62</v>
      </c>
      <c r="F17" s="32"/>
      <c r="G17" s="22" t="s">
        <v>28</v>
      </c>
      <c r="H17" s="46" t="s">
        <v>63</v>
      </c>
      <c r="I17" s="18" t="s">
        <v>30</v>
      </c>
      <c r="J17" s="21" t="s">
        <v>31</v>
      </c>
      <c r="K17" s="32"/>
      <c r="L17" s="32"/>
      <c r="M17" s="32"/>
      <c r="N17" s="32"/>
      <c r="O17" s="47"/>
      <c r="P17" s="32"/>
      <c r="Q17" s="32"/>
      <c r="R17" s="31"/>
      <c r="S17" s="31"/>
      <c r="T17" s="31"/>
      <c r="U17" s="31"/>
      <c r="V17" s="31"/>
      <c r="W17" s="31"/>
      <c r="X17" s="41"/>
      <c r="Y17" s="43"/>
      <c r="Z17" s="43"/>
      <c r="AA17" s="43"/>
    </row>
    <row r="18" spans="1:27" s="43" customFormat="1" ht="30" x14ac:dyDescent="0.25">
      <c r="A18" s="14">
        <v>13</v>
      </c>
      <c r="B18" s="24"/>
      <c r="C18" s="25" t="s">
        <v>25</v>
      </c>
      <c r="D18" s="26" t="s">
        <v>64</v>
      </c>
      <c r="E18" s="18" t="s">
        <v>65</v>
      </c>
      <c r="F18" s="22"/>
      <c r="G18" s="22" t="s">
        <v>28</v>
      </c>
      <c r="H18" s="28" t="s">
        <v>66</v>
      </c>
      <c r="I18" s="18" t="s">
        <v>30</v>
      </c>
      <c r="J18" s="21" t="s">
        <v>31</v>
      </c>
      <c r="K18" s="22"/>
      <c r="L18" s="22"/>
      <c r="M18" s="22"/>
      <c r="N18" s="22"/>
      <c r="O18" s="23"/>
      <c r="P18" s="22"/>
      <c r="Q18" s="22"/>
      <c r="R18" s="30"/>
      <c r="S18" s="30"/>
      <c r="T18" s="30"/>
      <c r="U18" s="30"/>
      <c r="V18" s="30"/>
      <c r="W18" s="30"/>
      <c r="X18" s="41"/>
      <c r="Y18" s="3"/>
      <c r="Z18" s="3"/>
      <c r="AA18" s="3"/>
    </row>
    <row r="19" spans="1:27" x14ac:dyDescent="0.25">
      <c r="A19" s="24">
        <v>14</v>
      </c>
      <c r="B19" s="24"/>
      <c r="C19" s="25" t="s">
        <v>25</v>
      </c>
      <c r="D19" s="26" t="s">
        <v>67</v>
      </c>
      <c r="E19" s="18" t="s">
        <v>68</v>
      </c>
      <c r="F19" s="22"/>
      <c r="G19" s="22" t="s">
        <v>41</v>
      </c>
      <c r="H19" s="28" t="s">
        <v>69</v>
      </c>
      <c r="I19" s="18" t="s">
        <v>30</v>
      </c>
      <c r="J19" s="21" t="s">
        <v>31</v>
      </c>
      <c r="K19" s="22"/>
      <c r="L19" s="22"/>
      <c r="M19" s="22"/>
      <c r="N19" s="22"/>
      <c r="O19" s="23"/>
      <c r="P19" s="22"/>
      <c r="Q19" s="22"/>
      <c r="R19" s="31"/>
      <c r="S19" s="31"/>
      <c r="T19" s="31"/>
      <c r="U19" s="31"/>
      <c r="V19" s="31"/>
      <c r="W19" s="31"/>
      <c r="X19" s="41"/>
    </row>
    <row r="20" spans="1:27" x14ac:dyDescent="0.25">
      <c r="A20" s="14">
        <v>15</v>
      </c>
      <c r="B20" s="24"/>
      <c r="C20" s="25" t="s">
        <v>25</v>
      </c>
      <c r="D20" s="26" t="s">
        <v>70</v>
      </c>
      <c r="E20" s="18" t="s">
        <v>71</v>
      </c>
      <c r="F20" s="22"/>
      <c r="G20" s="22" t="s">
        <v>41</v>
      </c>
      <c r="H20" s="28" t="s">
        <v>72</v>
      </c>
      <c r="I20" s="18" t="s">
        <v>30</v>
      </c>
      <c r="J20" s="21" t="s">
        <v>31</v>
      </c>
      <c r="K20" s="22"/>
      <c r="L20" s="22"/>
      <c r="M20" s="22"/>
      <c r="N20" s="22"/>
      <c r="O20" s="23"/>
      <c r="P20" s="22"/>
      <c r="Q20" s="22"/>
      <c r="R20" s="30"/>
      <c r="S20" s="30"/>
      <c r="T20" s="30"/>
      <c r="U20" s="30"/>
      <c r="V20" s="30"/>
      <c r="W20" s="30"/>
      <c r="X20" s="41"/>
    </row>
    <row r="21" spans="1:27" ht="45" x14ac:dyDescent="0.25">
      <c r="A21" s="24">
        <v>16</v>
      </c>
      <c r="B21" s="24"/>
      <c r="C21" s="25" t="s">
        <v>25</v>
      </c>
      <c r="D21" s="26" t="s">
        <v>73</v>
      </c>
      <c r="E21" s="18" t="s">
        <v>74</v>
      </c>
      <c r="F21" s="22"/>
      <c r="G21" s="22" t="s">
        <v>28</v>
      </c>
      <c r="H21" s="28" t="s">
        <v>75</v>
      </c>
      <c r="I21" s="60" t="s">
        <v>76</v>
      </c>
      <c r="J21" s="21" t="s">
        <v>77</v>
      </c>
      <c r="K21" s="22"/>
      <c r="L21" s="22"/>
      <c r="M21" s="22"/>
      <c r="N21" s="22"/>
      <c r="O21" s="30">
        <v>61367000</v>
      </c>
      <c r="P21" s="22"/>
      <c r="Q21" s="22"/>
      <c r="R21" s="48"/>
      <c r="S21" s="48"/>
      <c r="T21" s="48"/>
      <c r="U21" s="48"/>
      <c r="V21" s="48"/>
      <c r="W21" s="48"/>
      <c r="X21" s="41"/>
    </row>
    <row r="22" spans="1:27" ht="30" x14ac:dyDescent="0.25">
      <c r="A22" s="14">
        <v>17</v>
      </c>
      <c r="B22" s="24"/>
      <c r="C22" s="25" t="s">
        <v>25</v>
      </c>
      <c r="D22" s="26" t="s">
        <v>78</v>
      </c>
      <c r="E22" s="18" t="s">
        <v>79</v>
      </c>
      <c r="F22" s="22"/>
      <c r="G22" s="22" t="s">
        <v>41</v>
      </c>
      <c r="H22" s="28" t="s">
        <v>80</v>
      </c>
      <c r="I22" s="18" t="s">
        <v>30</v>
      </c>
      <c r="J22" s="21" t="s">
        <v>31</v>
      </c>
      <c r="K22" s="22"/>
      <c r="L22" s="22"/>
      <c r="M22" s="22"/>
      <c r="N22" s="22"/>
      <c r="O22" s="23"/>
      <c r="P22" s="22"/>
      <c r="Q22" s="22"/>
      <c r="R22" s="30"/>
      <c r="S22" s="30"/>
      <c r="T22" s="30"/>
      <c r="U22" s="30"/>
      <c r="V22" s="30"/>
      <c r="W22" s="30"/>
      <c r="X22" s="41"/>
    </row>
    <row r="23" spans="1:27" x14ac:dyDescent="0.25">
      <c r="A23" s="24">
        <v>18</v>
      </c>
      <c r="B23" s="24"/>
      <c r="C23" s="25" t="s">
        <v>25</v>
      </c>
      <c r="D23" s="26" t="s">
        <v>81</v>
      </c>
      <c r="E23" s="18" t="s">
        <v>82</v>
      </c>
      <c r="F23" s="22"/>
      <c r="G23" s="22" t="s">
        <v>41</v>
      </c>
      <c r="H23" s="28" t="s">
        <v>83</v>
      </c>
      <c r="I23" s="18" t="s">
        <v>30</v>
      </c>
      <c r="J23" s="21" t="s">
        <v>31</v>
      </c>
      <c r="K23" s="22"/>
      <c r="L23" s="22"/>
      <c r="M23" s="22"/>
      <c r="N23" s="22"/>
      <c r="O23" s="23"/>
      <c r="P23" s="22"/>
      <c r="Q23" s="22"/>
      <c r="R23" s="30"/>
      <c r="S23" s="30"/>
      <c r="T23" s="30"/>
      <c r="U23" s="30"/>
      <c r="V23" s="30"/>
      <c r="W23" s="30"/>
      <c r="X23" s="41"/>
    </row>
    <row r="24" spans="1:27" x14ac:dyDescent="0.25">
      <c r="A24" s="14">
        <v>19</v>
      </c>
      <c r="B24" s="42"/>
      <c r="C24" s="33" t="s">
        <v>25</v>
      </c>
      <c r="D24" s="34" t="s">
        <v>84</v>
      </c>
      <c r="E24" s="35" t="s">
        <v>85</v>
      </c>
      <c r="F24" s="36"/>
      <c r="G24" s="36" t="s">
        <v>41</v>
      </c>
      <c r="H24" s="37" t="s">
        <v>86</v>
      </c>
      <c r="I24" s="35" t="s">
        <v>53</v>
      </c>
      <c r="J24" s="38">
        <v>2023</v>
      </c>
      <c r="K24" s="36"/>
      <c r="L24" s="36"/>
      <c r="M24" s="36"/>
      <c r="N24" s="36"/>
      <c r="O24" s="49">
        <v>608199</v>
      </c>
      <c r="P24" s="85"/>
      <c r="Q24" s="36"/>
      <c r="R24" s="40"/>
      <c r="S24" s="40">
        <v>13</v>
      </c>
      <c r="T24" s="40"/>
      <c r="U24" s="40"/>
      <c r="V24" s="40">
        <v>87300</v>
      </c>
      <c r="W24" s="40">
        <f>O24/V24</f>
        <v>6.9667697594501714</v>
      </c>
      <c r="X24" s="41"/>
      <c r="Y24" s="43"/>
      <c r="Z24" s="43"/>
      <c r="AA24" s="43"/>
    </row>
    <row r="25" spans="1:27" s="43" customFormat="1" x14ac:dyDescent="0.25">
      <c r="A25" s="24">
        <v>20</v>
      </c>
      <c r="B25" s="42"/>
      <c r="C25" s="33" t="s">
        <v>25</v>
      </c>
      <c r="D25" s="34" t="s">
        <v>87</v>
      </c>
      <c r="E25" s="35" t="s">
        <v>88</v>
      </c>
      <c r="F25" s="36"/>
      <c r="G25" s="36" t="s">
        <v>41</v>
      </c>
      <c r="H25" s="37" t="s">
        <v>86</v>
      </c>
      <c r="I25" s="35" t="s">
        <v>53</v>
      </c>
      <c r="J25" s="38">
        <v>2023</v>
      </c>
      <c r="K25" s="36"/>
      <c r="L25" s="36"/>
      <c r="M25" s="36"/>
      <c r="N25" s="36"/>
      <c r="O25" s="49">
        <v>573225</v>
      </c>
      <c r="P25" s="85"/>
      <c r="Q25" s="36"/>
      <c r="R25" s="40"/>
      <c r="S25" s="40">
        <v>13</v>
      </c>
      <c r="T25" s="40"/>
      <c r="U25" s="40"/>
      <c r="V25" s="40">
        <v>83100</v>
      </c>
      <c r="W25" s="40">
        <f>O25/V25</f>
        <v>6.8980144404332133</v>
      </c>
      <c r="X25" s="41"/>
    </row>
    <row r="26" spans="1:27" s="43" customFormat="1" ht="30" x14ac:dyDescent="0.25">
      <c r="A26" s="14">
        <v>21</v>
      </c>
      <c r="B26" s="24"/>
      <c r="C26" s="25" t="s">
        <v>25</v>
      </c>
      <c r="D26" s="26" t="s">
        <v>89</v>
      </c>
      <c r="E26" s="27" t="s">
        <v>90</v>
      </c>
      <c r="F26" s="22"/>
      <c r="G26" s="22" t="s">
        <v>28</v>
      </c>
      <c r="H26" s="28" t="s">
        <v>91</v>
      </c>
      <c r="I26" s="18" t="s">
        <v>30</v>
      </c>
      <c r="J26" s="21" t="s">
        <v>31</v>
      </c>
      <c r="K26" s="22"/>
      <c r="L26" s="22"/>
      <c r="M26" s="22"/>
      <c r="N26" s="22"/>
      <c r="O26" s="23"/>
      <c r="P26" s="22"/>
      <c r="Q26" s="22"/>
      <c r="R26" s="30"/>
      <c r="S26" s="30"/>
      <c r="T26" s="30"/>
      <c r="U26" s="30"/>
      <c r="V26" s="30"/>
      <c r="W26" s="30"/>
      <c r="X26" s="41"/>
      <c r="Y26" s="3"/>
      <c r="Z26" s="3"/>
      <c r="AA26" s="3"/>
    </row>
    <row r="27" spans="1:27" ht="60" x14ac:dyDescent="0.25">
      <c r="A27" s="24">
        <v>22</v>
      </c>
      <c r="B27" s="42"/>
      <c r="C27" s="33" t="s">
        <v>25</v>
      </c>
      <c r="D27" s="34" t="s">
        <v>92</v>
      </c>
      <c r="E27" s="35" t="s">
        <v>93</v>
      </c>
      <c r="F27" s="36"/>
      <c r="G27" s="36" t="s">
        <v>28</v>
      </c>
      <c r="H27" s="37" t="s">
        <v>94</v>
      </c>
      <c r="I27" s="50" t="s">
        <v>53</v>
      </c>
      <c r="J27" s="38" t="s">
        <v>95</v>
      </c>
      <c r="K27" s="36"/>
      <c r="L27" s="36"/>
      <c r="M27" s="36"/>
      <c r="N27" s="36"/>
      <c r="O27" s="40">
        <f>110000000</f>
        <v>110000000</v>
      </c>
      <c r="P27" s="36"/>
      <c r="Q27" s="36"/>
      <c r="R27" s="40"/>
      <c r="S27" s="40"/>
      <c r="T27" s="40"/>
      <c r="U27" s="40"/>
      <c r="V27" s="40"/>
      <c r="W27" s="40"/>
      <c r="X27" s="41"/>
    </row>
    <row r="28" spans="1:27" ht="30" x14ac:dyDescent="0.25">
      <c r="A28" s="14">
        <v>23</v>
      </c>
      <c r="B28" s="42"/>
      <c r="C28" s="33" t="s">
        <v>25</v>
      </c>
      <c r="D28" s="34" t="s">
        <v>92</v>
      </c>
      <c r="E28" s="35" t="s">
        <v>93</v>
      </c>
      <c r="F28" s="36"/>
      <c r="G28" s="36" t="s">
        <v>28</v>
      </c>
      <c r="H28" s="37" t="s">
        <v>96</v>
      </c>
      <c r="I28" s="50" t="s">
        <v>30</v>
      </c>
      <c r="J28" s="38" t="s">
        <v>97</v>
      </c>
      <c r="K28" s="36"/>
      <c r="L28" s="36"/>
      <c r="M28" s="36"/>
      <c r="N28" s="36"/>
      <c r="O28" s="40">
        <v>380000000</v>
      </c>
      <c r="P28" s="36"/>
      <c r="Q28" s="36"/>
      <c r="R28" s="40"/>
      <c r="S28" s="40"/>
      <c r="T28" s="40"/>
      <c r="U28" s="40"/>
      <c r="V28" s="40"/>
      <c r="W28" s="40"/>
      <c r="X28" s="41"/>
      <c r="Y28" s="43"/>
      <c r="Z28" s="43"/>
      <c r="AA28" s="43"/>
    </row>
    <row r="29" spans="1:27" s="43" customFormat="1" ht="75" x14ac:dyDescent="0.25">
      <c r="A29" s="24">
        <v>24</v>
      </c>
      <c r="B29" s="42"/>
      <c r="C29" s="33" t="s">
        <v>25</v>
      </c>
      <c r="D29" s="34" t="s">
        <v>98</v>
      </c>
      <c r="E29" s="35" t="s">
        <v>99</v>
      </c>
      <c r="F29" s="36"/>
      <c r="G29" s="36" t="s">
        <v>28</v>
      </c>
      <c r="H29" s="37" t="s">
        <v>100</v>
      </c>
      <c r="I29" s="51" t="s">
        <v>101</v>
      </c>
      <c r="J29" s="38" t="s">
        <v>95</v>
      </c>
      <c r="K29" s="36"/>
      <c r="L29" s="36"/>
      <c r="M29" s="36"/>
      <c r="N29" s="36"/>
      <c r="O29" s="40">
        <v>1596570</v>
      </c>
      <c r="P29" s="85"/>
      <c r="Q29" s="36"/>
      <c r="R29" s="40"/>
      <c r="S29" s="40">
        <v>19</v>
      </c>
      <c r="T29" s="40"/>
      <c r="U29" s="40"/>
      <c r="V29" s="40">
        <v>122000</v>
      </c>
      <c r="W29" s="40">
        <f>O29/V29</f>
        <v>13.086639344262295</v>
      </c>
      <c r="X29" s="41"/>
    </row>
    <row r="30" spans="1:27" s="43" customFormat="1" ht="45" x14ac:dyDescent="0.25">
      <c r="A30" s="14">
        <v>25</v>
      </c>
      <c r="B30" s="24"/>
      <c r="C30" s="25" t="s">
        <v>25</v>
      </c>
      <c r="D30" s="26" t="s">
        <v>102</v>
      </c>
      <c r="E30" s="18" t="s">
        <v>103</v>
      </c>
      <c r="F30" s="22"/>
      <c r="G30" s="22" t="s">
        <v>28</v>
      </c>
      <c r="H30" s="28" t="s">
        <v>104</v>
      </c>
      <c r="I30" s="18" t="s">
        <v>30</v>
      </c>
      <c r="J30" s="21" t="s">
        <v>31</v>
      </c>
      <c r="K30" s="22"/>
      <c r="L30" s="22"/>
      <c r="M30" s="22"/>
      <c r="N30" s="22"/>
      <c r="O30" s="23"/>
      <c r="P30" s="22"/>
      <c r="Q30" s="22"/>
      <c r="R30" s="30"/>
      <c r="S30" s="30"/>
      <c r="T30" s="30"/>
      <c r="U30" s="30"/>
      <c r="V30" s="30"/>
      <c r="W30" s="30"/>
      <c r="X30" s="41"/>
      <c r="Y30" s="3"/>
      <c r="Z30" s="3"/>
      <c r="AA30" s="3"/>
    </row>
    <row r="31" spans="1:27" ht="30" x14ac:dyDescent="0.25">
      <c r="A31" s="24">
        <v>26</v>
      </c>
      <c r="B31" s="42"/>
      <c r="C31" s="33" t="s">
        <v>25</v>
      </c>
      <c r="D31" s="34" t="s">
        <v>105</v>
      </c>
      <c r="E31" s="52" t="s">
        <v>106</v>
      </c>
      <c r="F31" s="36"/>
      <c r="G31" s="36" t="s">
        <v>28</v>
      </c>
      <c r="H31" s="37" t="s">
        <v>107</v>
      </c>
      <c r="I31" s="35" t="s">
        <v>53</v>
      </c>
      <c r="J31" s="38">
        <v>2023</v>
      </c>
      <c r="K31" s="36"/>
      <c r="L31" s="36"/>
      <c r="M31" s="36"/>
      <c r="N31" s="36"/>
      <c r="O31" s="40">
        <v>6626123</v>
      </c>
      <c r="P31" s="36" t="s">
        <v>54</v>
      </c>
      <c r="Q31" s="36"/>
      <c r="R31" s="40"/>
      <c r="S31" s="40">
        <v>168</v>
      </c>
      <c r="T31" s="40"/>
      <c r="U31" s="40"/>
      <c r="V31" s="40">
        <v>752000</v>
      </c>
      <c r="W31" s="40">
        <f>O31/V31</f>
        <v>8.8113337765957453</v>
      </c>
      <c r="X31" s="41"/>
      <c r="Y31" s="43"/>
      <c r="Z31" s="43"/>
      <c r="AA31" s="43"/>
    </row>
    <row r="32" spans="1:27" s="43" customFormat="1" x14ac:dyDescent="0.25">
      <c r="A32" s="14">
        <v>27</v>
      </c>
      <c r="B32" s="42"/>
      <c r="C32" s="33" t="s">
        <v>25</v>
      </c>
      <c r="D32" s="34" t="s">
        <v>108</v>
      </c>
      <c r="E32" s="35" t="s">
        <v>109</v>
      </c>
      <c r="F32" s="36"/>
      <c r="G32" s="36" t="s">
        <v>41</v>
      </c>
      <c r="H32" s="37" t="s">
        <v>110</v>
      </c>
      <c r="I32" s="35" t="s">
        <v>30</v>
      </c>
      <c r="J32" s="38">
        <v>2024</v>
      </c>
      <c r="K32" s="36"/>
      <c r="L32" s="36"/>
      <c r="M32" s="36"/>
      <c r="N32" s="36"/>
      <c r="O32" s="40">
        <v>2584660</v>
      </c>
      <c r="P32" s="36" t="s">
        <v>111</v>
      </c>
      <c r="Q32" s="36"/>
      <c r="R32" s="40"/>
      <c r="S32" s="40">
        <v>70</v>
      </c>
      <c r="T32" s="40"/>
      <c r="U32" s="40"/>
      <c r="V32" s="40">
        <f>(1383430/197.98)*S32</f>
        <v>489140.82230528339</v>
      </c>
      <c r="W32" s="40">
        <f>O32/V32</f>
        <v>5.2840815612540668</v>
      </c>
      <c r="X32" s="41"/>
    </row>
    <row r="33" spans="1:51" s="43" customFormat="1" ht="30" x14ac:dyDescent="0.25">
      <c r="A33" s="24">
        <v>28</v>
      </c>
      <c r="B33" s="42"/>
      <c r="C33" s="33" t="s">
        <v>25</v>
      </c>
      <c r="D33" s="34" t="s">
        <v>108</v>
      </c>
      <c r="E33" s="35"/>
      <c r="F33" s="36"/>
      <c r="G33" s="36" t="s">
        <v>28</v>
      </c>
      <c r="H33" s="37" t="s">
        <v>112</v>
      </c>
      <c r="I33" s="35" t="s">
        <v>30</v>
      </c>
      <c r="J33" s="38" t="s">
        <v>31</v>
      </c>
      <c r="K33" s="36"/>
      <c r="L33" s="36"/>
      <c r="M33" s="36"/>
      <c r="N33" s="36"/>
      <c r="O33" s="40">
        <v>2000000</v>
      </c>
      <c r="P33" s="36"/>
      <c r="Q33" s="36"/>
      <c r="R33" s="40"/>
      <c r="S33" s="40"/>
      <c r="T33" s="40"/>
      <c r="U33" s="40"/>
      <c r="V33" s="40"/>
      <c r="W33" s="40"/>
      <c r="X33" s="41"/>
    </row>
    <row r="34" spans="1:51" s="43" customFormat="1" x14ac:dyDescent="0.25">
      <c r="A34" s="14">
        <v>29</v>
      </c>
      <c r="B34" s="42"/>
      <c r="C34" s="33" t="s">
        <v>25</v>
      </c>
      <c r="D34" s="34" t="s">
        <v>108</v>
      </c>
      <c r="E34" s="35"/>
      <c r="F34" s="36"/>
      <c r="G34" s="36" t="s">
        <v>113</v>
      </c>
      <c r="H34" s="37" t="s">
        <v>113</v>
      </c>
      <c r="I34" s="35" t="s">
        <v>30</v>
      </c>
      <c r="J34" s="38">
        <v>2024</v>
      </c>
      <c r="K34" s="36"/>
      <c r="L34" s="36"/>
      <c r="M34" s="36"/>
      <c r="N34" s="36"/>
      <c r="O34" s="40">
        <v>2700000</v>
      </c>
      <c r="P34" s="36"/>
      <c r="Q34" s="36"/>
      <c r="R34" s="40"/>
      <c r="S34" s="40"/>
      <c r="T34" s="40"/>
      <c r="U34" s="40"/>
      <c r="V34" s="40"/>
      <c r="W34" s="40"/>
      <c r="X34" s="41"/>
    </row>
    <row r="35" spans="1:51" s="43" customFormat="1" ht="90" x14ac:dyDescent="0.25">
      <c r="A35" s="24">
        <v>30</v>
      </c>
      <c r="B35" s="42"/>
      <c r="C35" s="33" t="s">
        <v>25</v>
      </c>
      <c r="D35" s="34" t="s">
        <v>114</v>
      </c>
      <c r="E35" s="35"/>
      <c r="F35" s="36"/>
      <c r="G35" s="36" t="s">
        <v>28</v>
      </c>
      <c r="H35" s="37" t="s">
        <v>115</v>
      </c>
      <c r="I35" s="35" t="s">
        <v>116</v>
      </c>
      <c r="J35" s="38" t="s">
        <v>117</v>
      </c>
      <c r="K35" s="36"/>
      <c r="L35" s="36"/>
      <c r="M35" s="36"/>
      <c r="N35" s="36"/>
      <c r="O35" s="40">
        <v>82317692</v>
      </c>
      <c r="P35" s="36"/>
      <c r="Q35" s="36"/>
      <c r="R35" s="40"/>
      <c r="S35" s="40"/>
      <c r="T35" s="40"/>
      <c r="U35" s="40"/>
      <c r="V35" s="40"/>
      <c r="W35" s="40"/>
      <c r="X35" s="41"/>
    </row>
    <row r="36" spans="1:51" x14ac:dyDescent="0.25">
      <c r="A36" s="14">
        <v>31</v>
      </c>
      <c r="B36" s="42"/>
      <c r="C36" s="33" t="s">
        <v>25</v>
      </c>
      <c r="D36" s="34" t="s">
        <v>114</v>
      </c>
      <c r="E36" s="35" t="s">
        <v>118</v>
      </c>
      <c r="F36" s="36"/>
      <c r="G36" s="36" t="s">
        <v>28</v>
      </c>
      <c r="H36" s="37" t="s">
        <v>119</v>
      </c>
      <c r="I36" s="35" t="s">
        <v>30</v>
      </c>
      <c r="J36" s="38" t="s">
        <v>120</v>
      </c>
      <c r="K36" s="36"/>
      <c r="L36" s="36"/>
      <c r="M36" s="36"/>
      <c r="N36" s="36"/>
      <c r="O36" s="40"/>
      <c r="P36" s="36"/>
      <c r="Q36" s="36"/>
      <c r="R36" s="40"/>
      <c r="S36" s="40"/>
      <c r="T36" s="40"/>
      <c r="U36" s="40"/>
      <c r="V36" s="40"/>
      <c r="W36" s="40"/>
      <c r="X36" s="41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s="53" customFormat="1" ht="30" x14ac:dyDescent="0.25">
      <c r="A37" s="24">
        <v>32</v>
      </c>
      <c r="B37" s="24"/>
      <c r="C37" s="25" t="s">
        <v>25</v>
      </c>
      <c r="D37" s="26" t="s">
        <v>121</v>
      </c>
      <c r="E37" s="20" t="s">
        <v>122</v>
      </c>
      <c r="F37" s="22"/>
      <c r="G37" s="22" t="s">
        <v>28</v>
      </c>
      <c r="H37" s="28" t="s">
        <v>123</v>
      </c>
      <c r="I37" s="18" t="s">
        <v>30</v>
      </c>
      <c r="J37" s="21" t="s">
        <v>31</v>
      </c>
      <c r="K37" s="22"/>
      <c r="L37" s="22"/>
      <c r="M37" s="22"/>
      <c r="N37" s="22"/>
      <c r="O37" s="23"/>
      <c r="P37" s="22"/>
      <c r="Q37" s="22"/>
      <c r="R37" s="30"/>
      <c r="S37" s="30"/>
      <c r="T37" s="30"/>
      <c r="U37" s="30"/>
      <c r="V37" s="30"/>
      <c r="W37" s="30"/>
      <c r="X37" s="41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x14ac:dyDescent="0.25">
      <c r="A38" s="14">
        <v>33</v>
      </c>
      <c r="B38" s="42"/>
      <c r="C38" s="33" t="s">
        <v>25</v>
      </c>
      <c r="D38" s="34" t="s">
        <v>124</v>
      </c>
      <c r="E38" s="52" t="s">
        <v>125</v>
      </c>
      <c r="F38" s="36"/>
      <c r="G38" s="36" t="s">
        <v>41</v>
      </c>
      <c r="H38" s="37" t="s">
        <v>126</v>
      </c>
      <c r="I38" s="35" t="s">
        <v>30</v>
      </c>
      <c r="J38" s="38">
        <v>2024</v>
      </c>
      <c r="K38" s="36"/>
      <c r="L38" s="36"/>
      <c r="M38" s="36"/>
      <c r="N38" s="36"/>
      <c r="O38" s="40">
        <v>2404785</v>
      </c>
      <c r="P38" s="36" t="s">
        <v>54</v>
      </c>
      <c r="Q38" s="36"/>
      <c r="R38" s="40"/>
      <c r="S38" s="40">
        <v>62</v>
      </c>
      <c r="T38" s="40"/>
      <c r="U38" s="40"/>
      <c r="V38" s="40">
        <f>(1383430/197.98)*S38</f>
        <v>433239.01404182246</v>
      </c>
      <c r="W38" s="40">
        <f>O38/V38</f>
        <v>5.5507120135950077</v>
      </c>
      <c r="X38" s="41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x14ac:dyDescent="0.25">
      <c r="A39" s="24">
        <v>34</v>
      </c>
      <c r="B39" s="42"/>
      <c r="C39" s="33" t="s">
        <v>25</v>
      </c>
      <c r="D39" s="34" t="s">
        <v>124</v>
      </c>
      <c r="E39" s="52"/>
      <c r="F39" s="36"/>
      <c r="G39" s="37" t="s">
        <v>127</v>
      </c>
      <c r="H39" s="37" t="s">
        <v>127</v>
      </c>
      <c r="I39" s="35" t="s">
        <v>30</v>
      </c>
      <c r="J39" s="38">
        <v>2025</v>
      </c>
      <c r="K39" s="36"/>
      <c r="L39" s="36"/>
      <c r="M39" s="36"/>
      <c r="N39" s="36"/>
      <c r="O39" s="40">
        <v>100000</v>
      </c>
      <c r="P39" s="36"/>
      <c r="Q39" s="36"/>
      <c r="R39" s="40"/>
      <c r="S39" s="40"/>
      <c r="T39" s="40"/>
      <c r="U39" s="40"/>
      <c r="V39" s="40"/>
      <c r="W39" s="40"/>
      <c r="X39" s="41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ht="45" x14ac:dyDescent="0.25">
      <c r="A40" s="14">
        <v>35</v>
      </c>
      <c r="B40" s="42"/>
      <c r="C40" s="33" t="s">
        <v>25</v>
      </c>
      <c r="D40" s="34" t="s">
        <v>124</v>
      </c>
      <c r="E40" s="35" t="s">
        <v>125</v>
      </c>
      <c r="F40" s="36"/>
      <c r="G40" s="36" t="s">
        <v>28</v>
      </c>
      <c r="H40" s="37" t="s">
        <v>128</v>
      </c>
      <c r="I40" s="35" t="s">
        <v>30</v>
      </c>
      <c r="J40" s="38" t="s">
        <v>31</v>
      </c>
      <c r="K40" s="36"/>
      <c r="L40" s="36"/>
      <c r="M40" s="36"/>
      <c r="N40" s="36"/>
      <c r="O40" s="40"/>
      <c r="P40" s="36"/>
      <c r="Q40" s="36"/>
      <c r="R40" s="40"/>
      <c r="S40" s="40"/>
      <c r="T40" s="40"/>
      <c r="U40" s="40"/>
      <c r="V40" s="40"/>
      <c r="W40" s="40"/>
      <c r="X40" s="41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ht="45" x14ac:dyDescent="0.25">
      <c r="A41" s="24">
        <v>36</v>
      </c>
      <c r="B41" s="24" t="s">
        <v>129</v>
      </c>
      <c r="C41" s="33" t="s">
        <v>25</v>
      </c>
      <c r="D41" s="34" t="s">
        <v>124</v>
      </c>
      <c r="E41" s="35" t="s">
        <v>125</v>
      </c>
      <c r="F41" s="36"/>
      <c r="G41" s="36" t="s">
        <v>28</v>
      </c>
      <c r="H41" s="37" t="s">
        <v>130</v>
      </c>
      <c r="I41" s="35" t="s">
        <v>30</v>
      </c>
      <c r="J41" s="38" t="s">
        <v>31</v>
      </c>
      <c r="K41" s="36"/>
      <c r="L41" s="36"/>
      <c r="M41" s="36"/>
      <c r="N41" s="36"/>
      <c r="O41" s="40">
        <f>(3500+4500+4500+350+3500+6400+1000)*1000</f>
        <v>23750000</v>
      </c>
      <c r="P41" s="54"/>
      <c r="Q41" s="54"/>
      <c r="R41" s="40"/>
      <c r="S41" s="40"/>
      <c r="T41" s="40"/>
      <c r="U41" s="40"/>
      <c r="V41" s="40"/>
      <c r="W41" s="40"/>
      <c r="X41" s="41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t="60" x14ac:dyDescent="0.25">
      <c r="A42" s="14">
        <v>37</v>
      </c>
      <c r="B42" s="42" t="s">
        <v>131</v>
      </c>
      <c r="C42" s="33" t="s">
        <v>25</v>
      </c>
      <c r="D42" s="34" t="s">
        <v>132</v>
      </c>
      <c r="E42" s="52" t="s">
        <v>133</v>
      </c>
      <c r="F42" s="36"/>
      <c r="G42" s="36" t="s">
        <v>41</v>
      </c>
      <c r="H42" s="37" t="s">
        <v>134</v>
      </c>
      <c r="I42" s="35" t="s">
        <v>30</v>
      </c>
      <c r="J42" s="38">
        <v>2024</v>
      </c>
      <c r="K42" s="36"/>
      <c r="L42" s="36"/>
      <c r="M42" s="36"/>
      <c r="N42" s="36"/>
      <c r="O42" s="40">
        <v>2086000</v>
      </c>
      <c r="P42" s="36" t="s">
        <v>54</v>
      </c>
      <c r="Q42" s="36"/>
      <c r="R42" s="40"/>
      <c r="S42" s="40">
        <v>46</v>
      </c>
      <c r="T42" s="40"/>
      <c r="U42" s="40"/>
      <c r="V42" s="40">
        <f>(1383430/197.98)*S42</f>
        <v>321435.39751490054</v>
      </c>
      <c r="W42" s="40">
        <f>O42/V42</f>
        <v>6.489639959156337</v>
      </c>
      <c r="X42" s="41"/>
    </row>
    <row r="43" spans="1:51" x14ac:dyDescent="0.25">
      <c r="A43" s="24">
        <v>38</v>
      </c>
      <c r="B43" s="42"/>
      <c r="C43" s="33" t="s">
        <v>25</v>
      </c>
      <c r="D43" s="34" t="s">
        <v>132</v>
      </c>
      <c r="E43" s="52"/>
      <c r="F43" s="36"/>
      <c r="G43" s="36" t="str">
        <f>H43</f>
        <v>Výměna svítidel</v>
      </c>
      <c r="H43" s="37" t="s">
        <v>49</v>
      </c>
      <c r="I43" s="35"/>
      <c r="J43" s="38" t="s">
        <v>31</v>
      </c>
      <c r="K43" s="36"/>
      <c r="L43" s="36"/>
      <c r="M43" s="36"/>
      <c r="N43" s="36"/>
      <c r="O43" s="40"/>
      <c r="P43" s="36"/>
      <c r="Q43" s="36"/>
      <c r="R43" s="40"/>
      <c r="S43" s="40"/>
      <c r="T43" s="40"/>
      <c r="U43" s="40"/>
      <c r="V43" s="40"/>
      <c r="W43" s="40"/>
      <c r="X43" s="41"/>
    </row>
    <row r="44" spans="1:51" x14ac:dyDescent="0.25">
      <c r="A44" s="14">
        <v>39</v>
      </c>
      <c r="B44" s="42"/>
      <c r="C44" s="33" t="s">
        <v>25</v>
      </c>
      <c r="D44" s="34" t="s">
        <v>132</v>
      </c>
      <c r="E44" s="52"/>
      <c r="F44" s="36"/>
      <c r="G44" s="36" t="str">
        <f>H44</f>
        <v>Sloučení OM</v>
      </c>
      <c r="H44" s="37" t="s">
        <v>127</v>
      </c>
      <c r="I44" s="35"/>
      <c r="J44" s="38">
        <v>2025</v>
      </c>
      <c r="K44" s="36"/>
      <c r="L44" s="36"/>
      <c r="M44" s="36"/>
      <c r="N44" s="36"/>
      <c r="O44" s="40">
        <v>100000</v>
      </c>
      <c r="P44" s="36"/>
      <c r="Q44" s="36"/>
      <c r="R44" s="40"/>
      <c r="S44" s="40"/>
      <c r="T44" s="40"/>
      <c r="U44" s="40"/>
      <c r="V44" s="40"/>
      <c r="W44" s="40"/>
      <c r="X44" s="41"/>
    </row>
    <row r="45" spans="1:51" x14ac:dyDescent="0.25">
      <c r="A45" s="24">
        <v>40</v>
      </c>
      <c r="B45" s="42"/>
      <c r="C45" s="33" t="s">
        <v>25</v>
      </c>
      <c r="D45" s="34" t="s">
        <v>132</v>
      </c>
      <c r="E45" s="52"/>
      <c r="F45" s="36"/>
      <c r="G45" s="36" t="str">
        <f>H45</f>
        <v>Zateplení střechy</v>
      </c>
      <c r="H45" s="37" t="s">
        <v>113</v>
      </c>
      <c r="I45" s="35"/>
      <c r="J45" s="38">
        <v>2024</v>
      </c>
      <c r="K45" s="36"/>
      <c r="L45" s="36"/>
      <c r="M45" s="36"/>
      <c r="N45" s="36"/>
      <c r="O45" s="40">
        <v>2700000</v>
      </c>
      <c r="P45" s="36"/>
      <c r="Q45" s="36"/>
      <c r="R45" s="40"/>
      <c r="S45" s="40"/>
      <c r="T45" s="40"/>
      <c r="U45" s="40"/>
      <c r="V45" s="40"/>
      <c r="W45" s="40"/>
      <c r="X45" s="41"/>
    </row>
    <row r="46" spans="1:51" ht="30" x14ac:dyDescent="0.25">
      <c r="A46" s="14">
        <v>41</v>
      </c>
      <c r="B46" s="42" t="s">
        <v>135</v>
      </c>
      <c r="C46" s="33" t="s">
        <v>25</v>
      </c>
      <c r="D46" s="34" t="s">
        <v>136</v>
      </c>
      <c r="E46" s="35" t="s">
        <v>137</v>
      </c>
      <c r="F46" s="36"/>
      <c r="G46" s="55" t="s">
        <v>138</v>
      </c>
      <c r="H46" s="37" t="s">
        <v>139</v>
      </c>
      <c r="I46" s="35" t="s">
        <v>30</v>
      </c>
      <c r="J46" s="38">
        <v>2024</v>
      </c>
      <c r="K46" s="36"/>
      <c r="L46" s="36"/>
      <c r="M46" s="36"/>
      <c r="N46" s="36"/>
      <c r="O46" s="49">
        <v>601278</v>
      </c>
      <c r="P46" s="36" t="s">
        <v>54</v>
      </c>
      <c r="Q46" s="36"/>
      <c r="R46" s="40"/>
      <c r="S46" s="40">
        <v>20</v>
      </c>
      <c r="T46" s="40"/>
      <c r="U46" s="40"/>
      <c r="V46" s="40">
        <f>(1383430/197.98)*S46</f>
        <v>139754.52065865241</v>
      </c>
      <c r="W46" s="40">
        <f>O46/V46</f>
        <v>4.3023867647802918</v>
      </c>
      <c r="X46" s="41"/>
    </row>
    <row r="47" spans="1:51" ht="30" x14ac:dyDescent="0.25">
      <c r="A47" s="24">
        <v>42</v>
      </c>
      <c r="B47" s="24" t="s">
        <v>140</v>
      </c>
      <c r="C47" s="25" t="s">
        <v>25</v>
      </c>
      <c r="D47" s="26" t="s">
        <v>141</v>
      </c>
      <c r="E47" s="18" t="s">
        <v>142</v>
      </c>
      <c r="F47" s="22"/>
      <c r="G47" s="56" t="s">
        <v>138</v>
      </c>
      <c r="H47" s="28" t="s">
        <v>86</v>
      </c>
      <c r="I47" s="18" t="s">
        <v>30</v>
      </c>
      <c r="J47" s="21" t="s">
        <v>31</v>
      </c>
      <c r="K47" s="22"/>
      <c r="L47" s="22"/>
      <c r="M47" s="22"/>
      <c r="N47" s="22"/>
      <c r="O47" s="23"/>
      <c r="P47" s="22"/>
      <c r="Q47" s="22"/>
      <c r="R47" s="30"/>
      <c r="S47" s="30"/>
      <c r="T47" s="30"/>
      <c r="U47" s="30"/>
      <c r="V47" s="30"/>
      <c r="W47" s="30"/>
      <c r="X47" s="41"/>
    </row>
    <row r="48" spans="1:51" x14ac:dyDescent="0.25">
      <c r="A48" s="14">
        <v>43</v>
      </c>
      <c r="B48" s="24"/>
      <c r="C48" s="25" t="s">
        <v>25</v>
      </c>
      <c r="D48" s="26" t="s">
        <v>141</v>
      </c>
      <c r="E48" s="18"/>
      <c r="F48" s="22"/>
      <c r="G48" s="22" t="str">
        <f>H48</f>
        <v>Výměna svítidel</v>
      </c>
      <c r="H48" s="57" t="s">
        <v>49</v>
      </c>
      <c r="I48" s="18" t="s">
        <v>30</v>
      </c>
      <c r="J48" s="21" t="s">
        <v>31</v>
      </c>
      <c r="K48" s="22"/>
      <c r="L48" s="22"/>
      <c r="M48" s="22"/>
      <c r="N48" s="22"/>
      <c r="O48" s="23"/>
      <c r="P48" s="22"/>
      <c r="Q48" s="22"/>
      <c r="R48" s="30"/>
      <c r="S48" s="30"/>
      <c r="T48" s="30"/>
      <c r="U48" s="30"/>
      <c r="V48" s="30"/>
      <c r="W48" s="30"/>
      <c r="X48" s="41"/>
    </row>
    <row r="49" spans="1:27" x14ac:dyDescent="0.25">
      <c r="A49" s="24">
        <v>44</v>
      </c>
      <c r="B49" s="24"/>
      <c r="C49" s="25" t="s">
        <v>25</v>
      </c>
      <c r="D49" s="26" t="s">
        <v>141</v>
      </c>
      <c r="E49" s="18"/>
      <c r="F49" s="22"/>
      <c r="G49" s="22" t="str">
        <f>H49</f>
        <v>Zateplení střechy</v>
      </c>
      <c r="H49" s="57" t="s">
        <v>113</v>
      </c>
      <c r="I49" s="18" t="s">
        <v>30</v>
      </c>
      <c r="J49" s="21" t="s">
        <v>31</v>
      </c>
      <c r="K49" s="22"/>
      <c r="L49" s="22"/>
      <c r="M49" s="22"/>
      <c r="N49" s="22"/>
      <c r="O49" s="23"/>
      <c r="P49" s="22"/>
      <c r="Q49" s="22"/>
      <c r="R49" s="30"/>
      <c r="S49" s="30"/>
      <c r="T49" s="30"/>
      <c r="U49" s="30"/>
      <c r="V49" s="30"/>
      <c r="W49" s="30"/>
      <c r="X49" s="41"/>
    </row>
    <row r="50" spans="1:27" ht="30" x14ac:dyDescent="0.25">
      <c r="A50" s="14">
        <v>45</v>
      </c>
      <c r="B50" s="44"/>
      <c r="C50" s="58" t="s">
        <v>25</v>
      </c>
      <c r="D50" s="26" t="s">
        <v>143</v>
      </c>
      <c r="E50" s="45" t="s">
        <v>144</v>
      </c>
      <c r="F50" s="32"/>
      <c r="G50" s="32" t="s">
        <v>28</v>
      </c>
      <c r="H50" s="46" t="s">
        <v>145</v>
      </c>
      <c r="I50" s="18" t="s">
        <v>30</v>
      </c>
      <c r="J50" s="59" t="s">
        <v>146</v>
      </c>
      <c r="K50" s="32"/>
      <c r="L50" s="32"/>
      <c r="M50" s="32"/>
      <c r="N50" s="32"/>
      <c r="O50" s="31"/>
      <c r="P50" s="22"/>
      <c r="Q50" s="22"/>
      <c r="R50" s="31"/>
      <c r="S50" s="31"/>
      <c r="T50" s="31"/>
      <c r="U50" s="31"/>
      <c r="V50" s="31"/>
      <c r="W50" s="31"/>
      <c r="X50" s="41"/>
    </row>
    <row r="51" spans="1:27" ht="30" x14ac:dyDescent="0.25">
      <c r="A51" s="24">
        <v>46</v>
      </c>
      <c r="B51" s="44"/>
      <c r="C51" s="58" t="s">
        <v>25</v>
      </c>
      <c r="D51" s="60" t="s">
        <v>147</v>
      </c>
      <c r="E51" s="45" t="s">
        <v>148</v>
      </c>
      <c r="F51" s="32"/>
      <c r="G51" s="22" t="s">
        <v>41</v>
      </c>
      <c r="H51" s="46" t="s">
        <v>149</v>
      </c>
      <c r="I51" s="18" t="s">
        <v>30</v>
      </c>
      <c r="J51" s="21" t="s">
        <v>31</v>
      </c>
      <c r="K51" s="32"/>
      <c r="L51" s="32"/>
      <c r="M51" s="32"/>
      <c r="N51" s="32"/>
      <c r="O51" s="31"/>
      <c r="P51" s="22"/>
      <c r="Q51" s="22"/>
      <c r="R51" s="31"/>
      <c r="S51" s="31"/>
      <c r="T51" s="31"/>
      <c r="U51" s="31"/>
      <c r="V51" s="31"/>
      <c r="W51" s="31"/>
      <c r="X51" s="41"/>
    </row>
    <row r="52" spans="1:27" ht="30" x14ac:dyDescent="0.25">
      <c r="A52" s="14">
        <v>47</v>
      </c>
      <c r="B52" s="42"/>
      <c r="C52" s="33" t="s">
        <v>25</v>
      </c>
      <c r="D52" s="34" t="s">
        <v>150</v>
      </c>
      <c r="E52" s="35"/>
      <c r="F52" s="36"/>
      <c r="G52" s="36" t="s">
        <v>41</v>
      </c>
      <c r="H52" s="37" t="s">
        <v>151</v>
      </c>
      <c r="I52" s="35" t="s">
        <v>30</v>
      </c>
      <c r="J52" s="38" t="s">
        <v>152</v>
      </c>
      <c r="K52" s="36"/>
      <c r="L52" s="36"/>
      <c r="M52" s="36"/>
      <c r="N52" s="36"/>
      <c r="O52" s="40">
        <v>3069200</v>
      </c>
      <c r="P52" s="36" t="s">
        <v>54</v>
      </c>
      <c r="Q52" s="36"/>
      <c r="R52" s="40"/>
      <c r="S52" s="40">
        <v>68</v>
      </c>
      <c r="T52" s="40"/>
      <c r="U52" s="40"/>
      <c r="V52" s="40">
        <v>271400</v>
      </c>
      <c r="W52" s="40">
        <v>11</v>
      </c>
      <c r="X52" s="41"/>
    </row>
    <row r="53" spans="1:27" ht="30" x14ac:dyDescent="0.25">
      <c r="A53" s="24">
        <v>48</v>
      </c>
      <c r="B53" s="42"/>
      <c r="C53" s="33" t="s">
        <v>25</v>
      </c>
      <c r="D53" s="34" t="s">
        <v>153</v>
      </c>
      <c r="E53" s="35"/>
      <c r="F53" s="36"/>
      <c r="G53" s="36" t="s">
        <v>154</v>
      </c>
      <c r="H53" s="37" t="s">
        <v>155</v>
      </c>
      <c r="I53" s="35" t="s">
        <v>30</v>
      </c>
      <c r="J53" s="38" t="s">
        <v>152</v>
      </c>
      <c r="K53" s="36"/>
      <c r="L53" s="36"/>
      <c r="M53" s="36"/>
      <c r="N53" s="36"/>
      <c r="O53" s="40">
        <v>20000000</v>
      </c>
      <c r="P53" s="36" t="s">
        <v>54</v>
      </c>
      <c r="Q53" s="36"/>
      <c r="R53" s="40"/>
      <c r="S53" s="40"/>
      <c r="T53" s="40"/>
      <c r="U53" s="40"/>
      <c r="V53" s="40"/>
      <c r="W53" s="40"/>
      <c r="X53" s="41"/>
    </row>
    <row r="54" spans="1:27" ht="30" x14ac:dyDescent="0.25">
      <c r="A54" s="14">
        <v>49</v>
      </c>
      <c r="B54" s="42"/>
      <c r="C54" s="33" t="s">
        <v>25</v>
      </c>
      <c r="D54" s="34" t="s">
        <v>156</v>
      </c>
      <c r="E54" s="35"/>
      <c r="F54" s="36"/>
      <c r="G54" s="36" t="s">
        <v>154</v>
      </c>
      <c r="H54" s="37" t="s">
        <v>157</v>
      </c>
      <c r="I54" s="35" t="s">
        <v>158</v>
      </c>
      <c r="J54" s="38" t="s">
        <v>95</v>
      </c>
      <c r="K54" s="36"/>
      <c r="L54" s="36"/>
      <c r="M54" s="36"/>
      <c r="N54" s="36"/>
      <c r="O54" s="40">
        <v>16445000</v>
      </c>
      <c r="P54" s="36"/>
      <c r="Q54" s="36"/>
      <c r="R54" s="40"/>
      <c r="S54" s="40"/>
      <c r="T54" s="40"/>
      <c r="U54" s="40"/>
      <c r="V54" s="40"/>
      <c r="W54" s="40"/>
      <c r="X54" s="41"/>
    </row>
    <row r="55" spans="1:27" x14ac:dyDescent="0.25">
      <c r="A55" s="24">
        <v>50</v>
      </c>
      <c r="B55" s="44"/>
      <c r="C55" s="58" t="s">
        <v>25</v>
      </c>
      <c r="D55" s="26" t="s">
        <v>159</v>
      </c>
      <c r="E55" s="45"/>
      <c r="F55" s="32"/>
      <c r="G55" s="32" t="s">
        <v>154</v>
      </c>
      <c r="H55" s="46" t="s">
        <v>159</v>
      </c>
      <c r="I55" s="18" t="s">
        <v>30</v>
      </c>
      <c r="J55" s="21" t="s">
        <v>31</v>
      </c>
      <c r="K55" s="32"/>
      <c r="L55" s="32"/>
      <c r="M55" s="32"/>
      <c r="N55" s="32"/>
      <c r="O55" s="31"/>
      <c r="P55" s="22"/>
      <c r="Q55" s="22"/>
      <c r="R55" s="31"/>
      <c r="S55" s="31"/>
      <c r="T55" s="31"/>
      <c r="U55" s="31"/>
      <c r="V55" s="31"/>
      <c r="W55" s="31"/>
      <c r="X55" s="41"/>
    </row>
    <row r="56" spans="1:27" ht="45" x14ac:dyDescent="0.25">
      <c r="A56" s="14">
        <v>51</v>
      </c>
      <c r="B56" s="44"/>
      <c r="C56" s="58" t="s">
        <v>25</v>
      </c>
      <c r="D56" s="26" t="s">
        <v>64</v>
      </c>
      <c r="E56" s="45"/>
      <c r="F56" s="32"/>
      <c r="G56" s="22" t="s">
        <v>28</v>
      </c>
      <c r="H56" s="61" t="s">
        <v>160</v>
      </c>
      <c r="I56" s="18" t="s">
        <v>30</v>
      </c>
      <c r="J56" s="21" t="s">
        <v>31</v>
      </c>
      <c r="K56" s="32"/>
      <c r="L56" s="32"/>
      <c r="M56" s="32"/>
      <c r="N56" s="32"/>
      <c r="O56" s="31"/>
      <c r="P56" s="22"/>
      <c r="Q56" s="22"/>
      <c r="R56" s="31"/>
      <c r="S56" s="31"/>
      <c r="T56" s="31"/>
      <c r="U56" s="31"/>
      <c r="V56" s="31"/>
      <c r="W56" s="31"/>
      <c r="X56" s="41"/>
    </row>
    <row r="57" spans="1:27" ht="30" x14ac:dyDescent="0.25">
      <c r="A57" s="24">
        <v>52</v>
      </c>
      <c r="B57" s="44"/>
      <c r="C57" s="58" t="s">
        <v>25</v>
      </c>
      <c r="D57" s="26" t="s">
        <v>161</v>
      </c>
      <c r="E57" s="45"/>
      <c r="F57" s="32"/>
      <c r="G57" s="32" t="s">
        <v>154</v>
      </c>
      <c r="H57" s="61" t="s">
        <v>162</v>
      </c>
      <c r="I57" s="18" t="s">
        <v>30</v>
      </c>
      <c r="J57" s="21" t="s">
        <v>31</v>
      </c>
      <c r="K57" s="32"/>
      <c r="L57" s="32"/>
      <c r="M57" s="32"/>
      <c r="N57" s="32"/>
      <c r="O57" s="31"/>
      <c r="P57" s="22"/>
      <c r="Q57" s="22"/>
      <c r="R57" s="31"/>
      <c r="S57" s="31"/>
      <c r="T57" s="31"/>
      <c r="U57" s="31"/>
      <c r="V57" s="31"/>
      <c r="W57" s="31"/>
      <c r="X57" s="41"/>
    </row>
    <row r="58" spans="1:27" ht="30" x14ac:dyDescent="0.25">
      <c r="A58" s="14">
        <v>53</v>
      </c>
      <c r="B58" s="24"/>
      <c r="C58" s="58" t="s">
        <v>25</v>
      </c>
      <c r="D58" s="26" t="s">
        <v>163</v>
      </c>
      <c r="E58" s="18"/>
      <c r="F58" s="22"/>
      <c r="G58" s="22" t="s">
        <v>41</v>
      </c>
      <c r="H58" s="62" t="s">
        <v>164</v>
      </c>
      <c r="I58" s="18" t="s">
        <v>30</v>
      </c>
      <c r="J58" s="21" t="s">
        <v>165</v>
      </c>
      <c r="K58" s="22"/>
      <c r="L58" s="22"/>
      <c r="M58" s="22"/>
      <c r="N58" s="22"/>
      <c r="O58" s="30"/>
      <c r="P58" s="22"/>
      <c r="Q58" s="22"/>
      <c r="R58" s="31"/>
      <c r="S58" s="31"/>
      <c r="T58" s="31"/>
      <c r="U58" s="31"/>
      <c r="V58" s="31"/>
      <c r="W58" s="31"/>
      <c r="X58" s="41"/>
    </row>
    <row r="59" spans="1:27" x14ac:dyDescent="0.25">
      <c r="A59" s="24">
        <v>54</v>
      </c>
      <c r="B59" s="42"/>
      <c r="C59" s="33" t="s">
        <v>25</v>
      </c>
      <c r="D59" s="34" t="s">
        <v>166</v>
      </c>
      <c r="E59" s="35"/>
      <c r="F59" s="36"/>
      <c r="G59" s="36" t="s">
        <v>167</v>
      </c>
      <c r="H59" s="37" t="s">
        <v>167</v>
      </c>
      <c r="I59" s="35" t="s">
        <v>168</v>
      </c>
      <c r="J59" s="38">
        <v>2023</v>
      </c>
      <c r="K59" s="36"/>
      <c r="L59" s="36"/>
      <c r="M59" s="36"/>
      <c r="N59" s="36"/>
      <c r="O59" s="40">
        <v>15186929</v>
      </c>
      <c r="P59" s="36" t="s">
        <v>169</v>
      </c>
      <c r="Q59" s="36"/>
      <c r="R59" s="40">
        <v>385</v>
      </c>
      <c r="S59" s="40"/>
      <c r="T59" s="40"/>
      <c r="U59" s="40"/>
      <c r="V59" s="40">
        <v>872986</v>
      </c>
      <c r="W59" s="40">
        <v>14</v>
      </c>
      <c r="X59" s="41"/>
      <c r="AA59" s="63"/>
    </row>
    <row r="60" spans="1:27" x14ac:dyDescent="0.25">
      <c r="A60" s="14">
        <v>55</v>
      </c>
      <c r="B60" s="42"/>
      <c r="C60" s="33" t="s">
        <v>25</v>
      </c>
      <c r="D60" s="34" t="s">
        <v>170</v>
      </c>
      <c r="E60" s="35"/>
      <c r="F60" s="36"/>
      <c r="G60" s="36" t="s">
        <v>167</v>
      </c>
      <c r="H60" s="37" t="s">
        <v>167</v>
      </c>
      <c r="I60" s="35" t="s">
        <v>171</v>
      </c>
      <c r="J60" s="38" t="s">
        <v>117</v>
      </c>
      <c r="K60" s="36"/>
      <c r="L60" s="36"/>
      <c r="M60" s="36"/>
      <c r="N60" s="36"/>
      <c r="O60" s="40">
        <v>14610556</v>
      </c>
      <c r="P60" s="36" t="s">
        <v>169</v>
      </c>
      <c r="Q60" s="36"/>
      <c r="R60" s="40">
        <v>335</v>
      </c>
      <c r="S60" s="40"/>
      <c r="T60" s="40"/>
      <c r="U60" s="40"/>
      <c r="V60" s="40">
        <v>1029000</v>
      </c>
      <c r="W60" s="40">
        <v>17</v>
      </c>
      <c r="X60" s="41"/>
    </row>
    <row r="61" spans="1:27" x14ac:dyDescent="0.25">
      <c r="A61" s="24">
        <v>56</v>
      </c>
      <c r="B61" s="42"/>
      <c r="C61" s="33" t="s">
        <v>25</v>
      </c>
      <c r="D61" s="34" t="s">
        <v>172</v>
      </c>
      <c r="E61" s="35"/>
      <c r="F61" s="36"/>
      <c r="G61" s="36" t="s">
        <v>167</v>
      </c>
      <c r="H61" s="37" t="s">
        <v>167</v>
      </c>
      <c r="I61" s="35" t="s">
        <v>173</v>
      </c>
      <c r="J61" s="38" t="s">
        <v>174</v>
      </c>
      <c r="K61" s="36"/>
      <c r="L61" s="36"/>
      <c r="M61" s="36"/>
      <c r="N61" s="36"/>
      <c r="O61" s="40">
        <v>14377220</v>
      </c>
      <c r="P61" s="36" t="s">
        <v>169</v>
      </c>
      <c r="Q61" s="36"/>
      <c r="R61" s="40">
        <v>282</v>
      </c>
      <c r="S61" s="40"/>
      <c r="T61" s="40"/>
      <c r="U61" s="40"/>
      <c r="V61" s="40">
        <f>R61*3000</f>
        <v>846000</v>
      </c>
      <c r="W61" s="40">
        <f>O61/V61</f>
        <v>16.99434988179669</v>
      </c>
      <c r="X61" s="41"/>
    </row>
    <row r="62" spans="1:27" ht="30" x14ac:dyDescent="0.25">
      <c r="A62" s="14">
        <v>57</v>
      </c>
      <c r="B62" s="42"/>
      <c r="C62" s="33" t="s">
        <v>25</v>
      </c>
      <c r="D62" s="34" t="s">
        <v>175</v>
      </c>
      <c r="E62" s="35"/>
      <c r="F62" s="36"/>
      <c r="G62" s="36" t="s">
        <v>176</v>
      </c>
      <c r="H62" s="37" t="s">
        <v>177</v>
      </c>
      <c r="I62" s="35" t="s">
        <v>30</v>
      </c>
      <c r="J62" s="38">
        <v>2024</v>
      </c>
      <c r="K62" s="36"/>
      <c r="L62" s="36"/>
      <c r="M62" s="36"/>
      <c r="N62" s="36"/>
      <c r="O62" s="40">
        <v>500000</v>
      </c>
      <c r="P62" s="36" t="s">
        <v>178</v>
      </c>
      <c r="Q62" s="36"/>
      <c r="R62" s="40"/>
      <c r="S62" s="40"/>
      <c r="T62" s="40"/>
      <c r="U62" s="40"/>
      <c r="V62" s="40"/>
      <c r="W62" s="40"/>
      <c r="X62" s="41"/>
    </row>
    <row r="63" spans="1:27" ht="45" x14ac:dyDescent="0.25">
      <c r="A63" s="24">
        <v>58</v>
      </c>
      <c r="B63" s="42"/>
      <c r="C63" s="33" t="s">
        <v>25</v>
      </c>
      <c r="D63" s="34" t="s">
        <v>175</v>
      </c>
      <c r="E63" s="35"/>
      <c r="F63" s="36"/>
      <c r="G63" s="36" t="s">
        <v>28</v>
      </c>
      <c r="H63" s="37" t="s">
        <v>179</v>
      </c>
      <c r="I63" s="35" t="s">
        <v>30</v>
      </c>
      <c r="J63" s="38">
        <v>2025</v>
      </c>
      <c r="K63" s="36"/>
      <c r="L63" s="36"/>
      <c r="M63" s="36"/>
      <c r="N63" s="36"/>
      <c r="O63" s="40"/>
      <c r="P63" s="36"/>
      <c r="Q63" s="36"/>
      <c r="R63" s="40"/>
      <c r="S63" s="40"/>
      <c r="T63" s="40"/>
      <c r="U63" s="40"/>
      <c r="V63" s="40"/>
      <c r="W63" s="40"/>
      <c r="X63" s="41"/>
    </row>
    <row r="64" spans="1:27" ht="45" x14ac:dyDescent="0.25">
      <c r="A64" s="14">
        <v>59</v>
      </c>
      <c r="B64" s="42"/>
      <c r="C64" s="33" t="s">
        <v>25</v>
      </c>
      <c r="D64" s="36" t="s">
        <v>180</v>
      </c>
      <c r="E64" s="35"/>
      <c r="F64" s="36"/>
      <c r="G64" s="36" t="s">
        <v>180</v>
      </c>
      <c r="H64" s="37" t="s">
        <v>181</v>
      </c>
      <c r="I64" s="35" t="s">
        <v>30</v>
      </c>
      <c r="J64" s="38" t="s">
        <v>182</v>
      </c>
      <c r="K64" s="36"/>
      <c r="L64" s="36"/>
      <c r="M64" s="36"/>
      <c r="N64" s="36"/>
      <c r="O64" s="40">
        <v>50000</v>
      </c>
      <c r="P64" s="36"/>
      <c r="Q64" s="36"/>
      <c r="R64" s="40"/>
      <c r="S64" s="40"/>
      <c r="T64" s="40"/>
      <c r="U64" s="40"/>
      <c r="V64" s="40"/>
      <c r="W64" s="40"/>
      <c r="X64" s="41"/>
    </row>
    <row r="65" spans="1:24" ht="30" x14ac:dyDescent="0.25">
      <c r="A65" s="24">
        <v>60</v>
      </c>
      <c r="B65" s="42"/>
      <c r="C65" s="33" t="s">
        <v>25</v>
      </c>
      <c r="D65" s="36" t="s">
        <v>183</v>
      </c>
      <c r="E65" s="35"/>
      <c r="F65" s="36"/>
      <c r="G65" s="36" t="s">
        <v>183</v>
      </c>
      <c r="H65" s="37" t="s">
        <v>184</v>
      </c>
      <c r="I65" s="35" t="s">
        <v>30</v>
      </c>
      <c r="J65" s="38" t="s">
        <v>185</v>
      </c>
      <c r="K65" s="36"/>
      <c r="L65" s="36"/>
      <c r="M65" s="36"/>
      <c r="N65" s="36"/>
      <c r="O65" s="40">
        <v>500000</v>
      </c>
      <c r="P65" s="36"/>
      <c r="Q65" s="36"/>
      <c r="R65" s="40"/>
      <c r="S65" s="40"/>
      <c r="T65" s="40"/>
      <c r="U65" s="40"/>
      <c r="V65" s="40"/>
      <c r="W65" s="40"/>
      <c r="X65" s="41"/>
    </row>
    <row r="66" spans="1:24" ht="30" x14ac:dyDescent="0.25">
      <c r="A66" s="14">
        <v>61</v>
      </c>
      <c r="B66" s="42"/>
      <c r="C66" s="33" t="s">
        <v>25</v>
      </c>
      <c r="D66" s="36" t="s">
        <v>186</v>
      </c>
      <c r="E66" s="35"/>
      <c r="F66" s="36"/>
      <c r="G66" s="36" t="s">
        <v>186</v>
      </c>
      <c r="H66" s="37" t="s">
        <v>187</v>
      </c>
      <c r="I66" s="35" t="s">
        <v>30</v>
      </c>
      <c r="J66" s="38" t="s">
        <v>182</v>
      </c>
      <c r="K66" s="36"/>
      <c r="L66" s="36"/>
      <c r="M66" s="36"/>
      <c r="N66" s="36"/>
      <c r="O66" s="40">
        <v>50000</v>
      </c>
      <c r="P66" s="36"/>
      <c r="Q66" s="36"/>
      <c r="R66" s="40"/>
      <c r="S66" s="40"/>
      <c r="T66" s="40"/>
      <c r="U66" s="40"/>
      <c r="V66" s="40"/>
      <c r="W66" s="40"/>
      <c r="X66" s="41"/>
    </row>
    <row r="67" spans="1:24" ht="45" x14ac:dyDescent="0.25">
      <c r="A67" s="24">
        <v>62</v>
      </c>
      <c r="B67" s="44"/>
      <c r="C67" s="58" t="s">
        <v>188</v>
      </c>
      <c r="D67" s="64" t="s">
        <v>189</v>
      </c>
      <c r="E67" s="45"/>
      <c r="F67" s="32"/>
      <c r="G67" s="65" t="s">
        <v>190</v>
      </c>
      <c r="H67" s="66" t="s">
        <v>191</v>
      </c>
      <c r="I67" s="45" t="s">
        <v>30</v>
      </c>
      <c r="J67" s="67" t="s">
        <v>31</v>
      </c>
      <c r="K67" s="32"/>
      <c r="L67" s="32"/>
      <c r="M67" s="32"/>
      <c r="N67" s="32"/>
      <c r="O67" s="47"/>
      <c r="P67" s="32"/>
      <c r="Q67" s="32"/>
      <c r="R67" s="31"/>
      <c r="S67" s="31"/>
      <c r="T67" s="31"/>
      <c r="U67" s="31"/>
      <c r="V67" s="31"/>
      <c r="W67" s="31"/>
    </row>
    <row r="68" spans="1:24" ht="75.75" customHeight="1" x14ac:dyDescent="0.25">
      <c r="A68" s="14">
        <v>63</v>
      </c>
      <c r="B68" s="44"/>
      <c r="C68" s="58" t="s">
        <v>188</v>
      </c>
      <c r="D68" s="64" t="s">
        <v>192</v>
      </c>
      <c r="E68" s="45"/>
      <c r="F68" s="32"/>
      <c r="G68" s="65" t="s">
        <v>193</v>
      </c>
      <c r="H68" s="66" t="s">
        <v>194</v>
      </c>
      <c r="I68" s="45" t="s">
        <v>30</v>
      </c>
      <c r="J68" s="67" t="s">
        <v>31</v>
      </c>
      <c r="K68" s="32"/>
      <c r="L68" s="32"/>
      <c r="M68" s="32"/>
      <c r="N68" s="32"/>
      <c r="O68" s="47"/>
      <c r="P68" s="32"/>
      <c r="Q68" s="32"/>
      <c r="R68" s="31"/>
      <c r="S68" s="31"/>
      <c r="T68" s="31"/>
      <c r="U68" s="31"/>
      <c r="V68" s="31"/>
      <c r="W68" s="31"/>
    </row>
    <row r="69" spans="1:24" ht="45" x14ac:dyDescent="0.25">
      <c r="A69" s="24">
        <v>64</v>
      </c>
      <c r="B69" s="24"/>
      <c r="C69" s="25" t="s">
        <v>188</v>
      </c>
      <c r="D69" s="26" t="s">
        <v>195</v>
      </c>
      <c r="E69" s="18"/>
      <c r="F69" s="22"/>
      <c r="G69" s="68" t="s">
        <v>196</v>
      </c>
      <c r="H69" s="69" t="s">
        <v>197</v>
      </c>
      <c r="I69" s="18" t="s">
        <v>30</v>
      </c>
      <c r="J69" s="70" t="s">
        <v>31</v>
      </c>
      <c r="K69" s="22"/>
      <c r="L69" s="22"/>
      <c r="M69" s="22"/>
      <c r="N69" s="22"/>
      <c r="O69" s="23"/>
      <c r="P69" s="22"/>
      <c r="Q69" s="22"/>
      <c r="R69" s="48"/>
      <c r="S69" s="48"/>
      <c r="T69" s="48"/>
      <c r="U69" s="48"/>
      <c r="V69" s="48"/>
      <c r="W69" s="48"/>
    </row>
    <row r="70" spans="1:24" x14ac:dyDescent="0.25">
      <c r="A70" s="14">
        <v>65</v>
      </c>
      <c r="B70" s="24"/>
      <c r="C70" s="25" t="s">
        <v>188</v>
      </c>
      <c r="D70" s="26" t="s">
        <v>198</v>
      </c>
      <c r="E70" s="18"/>
      <c r="F70" s="22"/>
      <c r="G70" s="68" t="s">
        <v>199</v>
      </c>
      <c r="H70" s="69" t="s">
        <v>200</v>
      </c>
      <c r="I70" s="18" t="s">
        <v>30</v>
      </c>
      <c r="J70" s="70" t="s">
        <v>31</v>
      </c>
      <c r="K70" s="22"/>
      <c r="L70" s="22"/>
      <c r="M70" s="22"/>
      <c r="N70" s="22"/>
      <c r="O70" s="23"/>
      <c r="P70" s="22"/>
      <c r="Q70" s="22"/>
      <c r="R70" s="30"/>
      <c r="S70" s="30"/>
      <c r="T70" s="30"/>
      <c r="U70" s="30"/>
      <c r="V70" s="30"/>
      <c r="W70" s="30"/>
    </row>
    <row r="71" spans="1:24" ht="30" x14ac:dyDescent="0.25">
      <c r="A71" s="24">
        <v>66</v>
      </c>
      <c r="B71" s="24"/>
      <c r="C71" s="25" t="s">
        <v>188</v>
      </c>
      <c r="D71" s="26" t="s">
        <v>201</v>
      </c>
      <c r="E71" s="18"/>
      <c r="F71" s="22"/>
      <c r="G71" s="68" t="s">
        <v>202</v>
      </c>
      <c r="H71" s="69" t="s">
        <v>203</v>
      </c>
      <c r="I71" s="18" t="s">
        <v>30</v>
      </c>
      <c r="J71" s="70" t="s">
        <v>31</v>
      </c>
      <c r="K71" s="22"/>
      <c r="L71" s="22"/>
      <c r="M71" s="22"/>
      <c r="N71" s="22"/>
      <c r="O71" s="23"/>
      <c r="P71" s="22"/>
      <c r="Q71" s="22"/>
      <c r="R71" s="30"/>
      <c r="S71" s="30"/>
      <c r="T71" s="30"/>
      <c r="U71" s="30"/>
      <c r="V71" s="30"/>
      <c r="W71" s="30"/>
    </row>
    <row r="72" spans="1:24" ht="30" x14ac:dyDescent="0.25">
      <c r="A72" s="14">
        <v>67</v>
      </c>
      <c r="B72" s="24"/>
      <c r="C72" s="25" t="s">
        <v>188</v>
      </c>
      <c r="D72" s="26" t="s">
        <v>204</v>
      </c>
      <c r="E72" s="18"/>
      <c r="F72" s="22"/>
      <c r="G72" s="68" t="s">
        <v>205</v>
      </c>
      <c r="H72" s="69" t="s">
        <v>206</v>
      </c>
      <c r="I72" s="18" t="s">
        <v>30</v>
      </c>
      <c r="J72" s="70" t="s">
        <v>31</v>
      </c>
      <c r="K72" s="22"/>
      <c r="L72" s="22"/>
      <c r="M72" s="22"/>
      <c r="N72" s="22"/>
      <c r="O72" s="23"/>
      <c r="P72" s="22"/>
      <c r="Q72" s="22"/>
      <c r="R72" s="31"/>
      <c r="S72" s="31"/>
      <c r="T72" s="31"/>
      <c r="U72" s="31"/>
      <c r="V72" s="31"/>
      <c r="W72" s="31"/>
    </row>
    <row r="73" spans="1:24" ht="60" x14ac:dyDescent="0.25">
      <c r="A73" s="24">
        <v>68</v>
      </c>
      <c r="B73" s="24"/>
      <c r="C73" s="25" t="s">
        <v>188</v>
      </c>
      <c r="D73" s="26" t="s">
        <v>207</v>
      </c>
      <c r="E73" s="18"/>
      <c r="F73" s="22"/>
      <c r="G73" s="22" t="s">
        <v>28</v>
      </c>
      <c r="H73" s="69" t="s">
        <v>208</v>
      </c>
      <c r="I73" s="18" t="s">
        <v>30</v>
      </c>
      <c r="J73" s="70" t="s">
        <v>31</v>
      </c>
      <c r="K73" s="22"/>
      <c r="L73" s="22"/>
      <c r="M73" s="22"/>
      <c r="N73" s="22"/>
      <c r="O73" s="23"/>
      <c r="P73" s="22"/>
      <c r="Q73" s="22"/>
      <c r="R73" s="31"/>
      <c r="S73" s="31"/>
      <c r="T73" s="31"/>
      <c r="U73" s="31"/>
      <c r="V73" s="31"/>
      <c r="W73" s="31"/>
    </row>
    <row r="74" spans="1:24" ht="30" x14ac:dyDescent="0.25">
      <c r="A74" s="14">
        <v>69</v>
      </c>
      <c r="B74" s="24"/>
      <c r="C74" s="27" t="s">
        <v>209</v>
      </c>
      <c r="D74" s="26" t="s">
        <v>210</v>
      </c>
      <c r="E74" s="18"/>
      <c r="F74" s="22"/>
      <c r="G74" s="68" t="s">
        <v>28</v>
      </c>
      <c r="H74" s="28" t="s">
        <v>211</v>
      </c>
      <c r="I74" s="18" t="s">
        <v>30</v>
      </c>
      <c r="J74" s="21" t="s">
        <v>212</v>
      </c>
      <c r="K74" s="22"/>
      <c r="L74" s="22"/>
      <c r="M74" s="22"/>
      <c r="N74" s="22"/>
      <c r="O74" s="23"/>
      <c r="P74" s="22"/>
      <c r="Q74" s="22"/>
      <c r="R74" s="30"/>
      <c r="S74" s="30"/>
      <c r="T74" s="30"/>
      <c r="U74" s="30"/>
      <c r="V74" s="30"/>
      <c r="W74" s="30"/>
    </row>
    <row r="75" spans="1:24" ht="30" x14ac:dyDescent="0.25">
      <c r="A75" s="24">
        <v>70</v>
      </c>
      <c r="B75" s="71"/>
      <c r="C75" s="72" t="s">
        <v>213</v>
      </c>
      <c r="D75" s="26" t="s">
        <v>214</v>
      </c>
      <c r="E75" s="73"/>
      <c r="F75" s="74"/>
      <c r="G75" s="68" t="s">
        <v>28</v>
      </c>
      <c r="H75" s="62" t="s">
        <v>211</v>
      </c>
      <c r="I75" s="18" t="s">
        <v>30</v>
      </c>
      <c r="J75" s="75" t="s">
        <v>212</v>
      </c>
      <c r="K75" s="74"/>
      <c r="L75" s="74"/>
      <c r="M75" s="74"/>
      <c r="N75" s="22"/>
      <c r="O75" s="23"/>
      <c r="P75" s="22"/>
      <c r="Q75" s="22"/>
      <c r="R75" s="30"/>
      <c r="S75" s="30"/>
      <c r="T75" s="30"/>
      <c r="U75" s="30"/>
      <c r="V75" s="30"/>
      <c r="W75" s="30"/>
    </row>
    <row r="76" spans="1:24" ht="30" x14ac:dyDescent="0.25">
      <c r="A76" s="14">
        <v>71</v>
      </c>
      <c r="B76" s="24"/>
      <c r="C76" s="72" t="s">
        <v>215</v>
      </c>
      <c r="D76" s="26" t="s">
        <v>216</v>
      </c>
      <c r="E76" s="73"/>
      <c r="F76" s="22"/>
      <c r="G76" s="76" t="s">
        <v>41</v>
      </c>
      <c r="H76" s="62" t="s">
        <v>41</v>
      </c>
      <c r="I76" s="18" t="s">
        <v>30</v>
      </c>
      <c r="J76" s="75" t="s">
        <v>212</v>
      </c>
      <c r="K76" s="22"/>
      <c r="L76" s="22"/>
      <c r="M76" s="22"/>
      <c r="N76" s="22"/>
      <c r="O76" s="23"/>
      <c r="P76" s="22"/>
      <c r="Q76" s="22"/>
      <c r="R76" s="30"/>
      <c r="S76" s="30"/>
      <c r="T76" s="30"/>
      <c r="U76" s="30"/>
      <c r="V76" s="30"/>
      <c r="W76" s="30"/>
    </row>
    <row r="77" spans="1:24" x14ac:dyDescent="0.25">
      <c r="A77" s="1"/>
      <c r="B77" s="24"/>
      <c r="C77" s="72"/>
      <c r="D77" s="26"/>
      <c r="E77" s="73"/>
      <c r="F77" s="22"/>
      <c r="G77" s="76"/>
      <c r="H77" s="28"/>
      <c r="I77" s="18"/>
      <c r="J77" s="75"/>
      <c r="K77" s="22"/>
      <c r="L77" s="22"/>
      <c r="M77" s="22"/>
      <c r="N77" s="22"/>
      <c r="O77" s="23"/>
      <c r="P77" s="22"/>
      <c r="Q77" s="22"/>
      <c r="R77" s="30"/>
      <c r="S77" s="30"/>
      <c r="T77" s="30"/>
      <c r="U77" s="30"/>
      <c r="V77" s="30"/>
      <c r="W77" s="30"/>
    </row>
    <row r="78" spans="1:24" x14ac:dyDescent="0.25">
      <c r="A78" s="1"/>
      <c r="B78" s="24"/>
      <c r="C78" s="72"/>
      <c r="D78" s="26"/>
      <c r="E78" s="73"/>
      <c r="F78" s="22"/>
      <c r="G78" s="76"/>
      <c r="H78" s="28"/>
      <c r="I78" s="18"/>
      <c r="J78" s="75"/>
      <c r="K78" s="22"/>
      <c r="L78" s="22"/>
      <c r="M78" s="22"/>
      <c r="N78" s="22"/>
      <c r="O78" s="30"/>
      <c r="P78" s="22"/>
      <c r="Q78" s="22"/>
      <c r="R78" s="30"/>
      <c r="S78" s="30"/>
      <c r="T78" s="30"/>
      <c r="U78" s="30"/>
      <c r="V78" s="30"/>
      <c r="W78" s="30"/>
    </row>
    <row r="79" spans="1:24" x14ac:dyDescent="0.25">
      <c r="A79" s="1"/>
      <c r="B79" s="24"/>
      <c r="C79" s="72"/>
      <c r="D79" s="26"/>
      <c r="E79" s="73"/>
      <c r="F79" s="22"/>
      <c r="G79" s="76"/>
      <c r="H79" s="28"/>
      <c r="I79" s="18"/>
      <c r="J79" s="75"/>
      <c r="K79" s="22"/>
      <c r="L79" s="22"/>
      <c r="M79" s="22"/>
      <c r="N79" s="22"/>
      <c r="O79" s="30"/>
      <c r="P79" s="22"/>
      <c r="Q79" s="22"/>
      <c r="R79" s="30"/>
      <c r="S79" s="30"/>
      <c r="T79" s="30"/>
      <c r="U79" s="30"/>
      <c r="V79" s="30"/>
      <c r="W79" s="30"/>
    </row>
    <row r="80" spans="1:24" x14ac:dyDescent="0.25">
      <c r="A80" s="1"/>
      <c r="B80" s="24"/>
      <c r="C80" s="72"/>
      <c r="D80" s="26"/>
      <c r="E80" s="73"/>
      <c r="F80" s="22"/>
      <c r="G80" s="22"/>
      <c r="H80" s="28"/>
      <c r="I80" s="18"/>
      <c r="J80" s="21"/>
      <c r="K80" s="22"/>
      <c r="L80" s="22"/>
      <c r="M80" s="22"/>
      <c r="N80" s="22"/>
      <c r="O80" s="30"/>
      <c r="P80" s="22"/>
      <c r="Q80" s="22"/>
      <c r="R80" s="30"/>
      <c r="S80" s="30"/>
      <c r="T80" s="30"/>
      <c r="U80" s="30"/>
      <c r="V80" s="30"/>
      <c r="W80" s="30"/>
    </row>
    <row r="81" spans="1:24" x14ac:dyDescent="0.25">
      <c r="A81" s="1"/>
      <c r="B81" s="24"/>
      <c r="C81" s="72"/>
      <c r="D81" s="78"/>
      <c r="E81" s="73"/>
      <c r="F81" s="22"/>
      <c r="G81" s="22"/>
      <c r="H81" s="28"/>
      <c r="I81" s="18"/>
      <c r="J81" s="21"/>
      <c r="K81" s="22"/>
      <c r="L81" s="22"/>
      <c r="M81" s="22"/>
      <c r="N81" s="22"/>
      <c r="O81" s="30"/>
      <c r="P81" s="22"/>
      <c r="Q81" s="22"/>
      <c r="R81" s="30"/>
      <c r="S81" s="30"/>
      <c r="T81" s="30"/>
      <c r="U81" s="30"/>
      <c r="V81" s="30"/>
      <c r="W81" s="30"/>
    </row>
    <row r="82" spans="1:24" x14ac:dyDescent="0.25">
      <c r="A82" s="1"/>
      <c r="B82" s="24"/>
      <c r="C82" s="72"/>
      <c r="D82" s="78"/>
      <c r="E82" s="73"/>
      <c r="F82" s="22"/>
      <c r="G82" s="22"/>
      <c r="H82" s="28"/>
      <c r="I82" s="18"/>
      <c r="J82" s="21"/>
      <c r="K82" s="22"/>
      <c r="L82" s="22"/>
      <c r="M82" s="22"/>
      <c r="N82" s="22"/>
      <c r="O82" s="30"/>
      <c r="P82" s="22"/>
      <c r="Q82" s="22"/>
      <c r="R82" s="30"/>
      <c r="S82" s="30"/>
      <c r="T82" s="30"/>
      <c r="U82" s="30"/>
      <c r="V82" s="30"/>
      <c r="W82" s="30"/>
    </row>
    <row r="83" spans="1:24" x14ac:dyDescent="0.25">
      <c r="A83" s="1"/>
      <c r="B83" s="24"/>
      <c r="C83" s="72"/>
      <c r="D83" s="78"/>
      <c r="E83" s="73"/>
      <c r="F83" s="22"/>
      <c r="G83" s="22"/>
      <c r="H83" s="28"/>
      <c r="I83" s="18"/>
      <c r="J83" s="21"/>
      <c r="K83" s="22"/>
      <c r="L83" s="22"/>
      <c r="M83" s="22"/>
      <c r="N83" s="22"/>
      <c r="O83" s="30"/>
      <c r="P83" s="22"/>
      <c r="Q83" s="22"/>
      <c r="R83" s="30"/>
      <c r="S83" s="30"/>
      <c r="T83" s="30"/>
      <c r="U83" s="30"/>
      <c r="V83" s="30"/>
      <c r="W83" s="30"/>
    </row>
    <row r="84" spans="1:24" ht="15.75" x14ac:dyDescent="0.25">
      <c r="A84" s="10"/>
      <c r="B84" s="10"/>
      <c r="C84" s="10"/>
      <c r="D84" s="7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80">
        <f>SUM(O85:O160)</f>
        <v>0</v>
      </c>
      <c r="P84" s="80"/>
      <c r="Q84" s="80"/>
      <c r="R84" s="30">
        <f t="shared" ref="R84:W84" si="0">SUM(R85:R160)</f>
        <v>0</v>
      </c>
      <c r="S84" s="30">
        <f t="shared" si="0"/>
        <v>0</v>
      </c>
      <c r="T84" s="30">
        <f t="shared" si="0"/>
        <v>0</v>
      </c>
      <c r="U84" s="30">
        <f t="shared" si="0"/>
        <v>0</v>
      </c>
      <c r="V84" s="30">
        <f t="shared" si="0"/>
        <v>0</v>
      </c>
      <c r="W84" s="30">
        <f t="shared" si="0"/>
        <v>0</v>
      </c>
      <c r="X84" s="3">
        <f>SUBTOTAL(9,X10:X83)</f>
        <v>0</v>
      </c>
    </row>
    <row r="85" spans="1:24" x14ac:dyDescent="0.25">
      <c r="A85" s="1"/>
      <c r="B85" s="1"/>
      <c r="C85" s="1"/>
      <c r="D85" s="81"/>
      <c r="R85" s="30"/>
      <c r="S85" s="30"/>
      <c r="T85" s="30"/>
      <c r="U85" s="30"/>
      <c r="V85" s="30"/>
      <c r="W85" s="30"/>
    </row>
    <row r="86" spans="1:24" x14ac:dyDescent="0.25">
      <c r="A86" s="1"/>
      <c r="B86" s="1"/>
      <c r="C86" s="1"/>
      <c r="D86" s="82" t="s">
        <v>223</v>
      </c>
    </row>
    <row r="87" spans="1:24" x14ac:dyDescent="0.25">
      <c r="A87" s="1"/>
      <c r="B87" s="1"/>
      <c r="C87" s="1"/>
      <c r="D87" s="83" t="s">
        <v>224</v>
      </c>
    </row>
    <row r="88" spans="1:24" x14ac:dyDescent="0.25">
      <c r="A88" s="1"/>
      <c r="B88" s="1"/>
      <c r="C88" s="1"/>
    </row>
    <row r="89" spans="1:24" x14ac:dyDescent="0.25">
      <c r="A89" s="1"/>
      <c r="B89" s="1"/>
      <c r="C89" s="1"/>
    </row>
    <row r="90" spans="1:24" x14ac:dyDescent="0.25">
      <c r="A90" s="1"/>
      <c r="B90" s="1"/>
      <c r="C90" s="1"/>
    </row>
    <row r="91" spans="1:24" x14ac:dyDescent="0.25">
      <c r="A91" s="1"/>
      <c r="B91" s="1"/>
      <c r="C91" s="1"/>
    </row>
    <row r="92" spans="1:24" x14ac:dyDescent="0.25">
      <c r="A92" s="1"/>
      <c r="B92" s="1"/>
      <c r="C92" s="1"/>
    </row>
    <row r="93" spans="1:24" x14ac:dyDescent="0.25">
      <c r="A93" s="1"/>
      <c r="B93" s="1"/>
      <c r="C93" s="1"/>
    </row>
    <row r="94" spans="1:24" x14ac:dyDescent="0.25">
      <c r="A94" s="1"/>
      <c r="B94" s="1"/>
      <c r="C94" s="1"/>
    </row>
    <row r="95" spans="1:24" x14ac:dyDescent="0.25">
      <c r="A95" s="1"/>
      <c r="B95" s="1"/>
      <c r="C95" s="1"/>
    </row>
    <row r="96" spans="1:24" x14ac:dyDescent="0.25">
      <c r="A96" s="1"/>
      <c r="B96" s="1"/>
      <c r="C96" s="1"/>
    </row>
    <row r="97" spans="1:51" s="2" customFormat="1" x14ac:dyDescent="0.25">
      <c r="A97" s="1"/>
      <c r="B97" s="1"/>
      <c r="C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s="2" customFormat="1" x14ac:dyDescent="0.25">
      <c r="A98" s="1"/>
      <c r="B98" s="1"/>
      <c r="C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s="2" customFormat="1" x14ac:dyDescent="0.25">
      <c r="A99" s="1"/>
      <c r="B99" s="1"/>
      <c r="C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s="2" customFormat="1" x14ac:dyDescent="0.25">
      <c r="A100" s="1"/>
      <c r="B100" s="1"/>
      <c r="C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s="2" customFormat="1" x14ac:dyDescent="0.25">
      <c r="A101" s="1"/>
      <c r="B101" s="1"/>
      <c r="C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s="2" customFormat="1" x14ac:dyDescent="0.25">
      <c r="A102" s="1"/>
      <c r="B102" s="1"/>
      <c r="C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s="2" customFormat="1" x14ac:dyDescent="0.25">
      <c r="A103" s="1"/>
      <c r="B103" s="1"/>
      <c r="C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s="2" customFormat="1" x14ac:dyDescent="0.25">
      <c r="A104" s="1"/>
      <c r="B104" s="1"/>
      <c r="C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s="2" customFormat="1" x14ac:dyDescent="0.25">
      <c r="A105" s="1"/>
      <c r="B105" s="1"/>
      <c r="C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s="2" customFormat="1" x14ac:dyDescent="0.25">
      <c r="A106" s="1"/>
      <c r="B106" s="1"/>
      <c r="C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s="2" customFormat="1" x14ac:dyDescent="0.25">
      <c r="A107" s="1"/>
      <c r="B107" s="1"/>
      <c r="C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s="2" customFormat="1" x14ac:dyDescent="0.25">
      <c r="A108" s="1"/>
      <c r="B108" s="1"/>
      <c r="C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s="2" customFormat="1" x14ac:dyDescent="0.25">
      <c r="A109" s="1"/>
      <c r="B109" s="1"/>
      <c r="C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s="2" customFormat="1" x14ac:dyDescent="0.25">
      <c r="A110" s="1"/>
      <c r="B110" s="1"/>
      <c r="C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s="2" customFormat="1" x14ac:dyDescent="0.25">
      <c r="A111" s="1"/>
      <c r="B111" s="1"/>
      <c r="C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s="2" customFormat="1" x14ac:dyDescent="0.25">
      <c r="A112" s="1"/>
      <c r="B112" s="1"/>
      <c r="C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s="2" customFormat="1" x14ac:dyDescent="0.25">
      <c r="A113" s="1"/>
      <c r="B113" s="1"/>
      <c r="C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 s="2" customFormat="1" x14ac:dyDescent="0.25">
      <c r="A114" s="1"/>
      <c r="B114" s="1"/>
      <c r="C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 s="2" customFormat="1" x14ac:dyDescent="0.25">
      <c r="A115" s="1"/>
      <c r="B115" s="1"/>
      <c r="C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s="2" customFormat="1" x14ac:dyDescent="0.25">
      <c r="A116" s="1"/>
      <c r="B116" s="1"/>
      <c r="C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s="2" customFormat="1" x14ac:dyDescent="0.25">
      <c r="A117" s="1"/>
      <c r="B117" s="1"/>
      <c r="C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 s="2" customFormat="1" x14ac:dyDescent="0.25">
      <c r="A118" s="1"/>
      <c r="B118" s="1"/>
      <c r="C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s="2" customFormat="1" x14ac:dyDescent="0.25">
      <c r="A119" s="1"/>
      <c r="B119" s="1"/>
      <c r="C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s="2" customFormat="1" x14ac:dyDescent="0.25">
      <c r="A120" s="1"/>
      <c r="B120" s="1"/>
      <c r="C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s="2" customFormat="1" x14ac:dyDescent="0.25">
      <c r="A121" s="1"/>
      <c r="B121" s="1"/>
      <c r="C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s="2" customFormat="1" x14ac:dyDescent="0.25">
      <c r="A122" s="1"/>
      <c r="B122" s="1"/>
      <c r="C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s="2" customFormat="1" x14ac:dyDescent="0.25">
      <c r="A123" s="1"/>
      <c r="B123" s="1"/>
      <c r="C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s="2" customFormat="1" x14ac:dyDescent="0.25">
      <c r="A124" s="1"/>
      <c r="B124" s="1"/>
      <c r="C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s="2" customFormat="1" x14ac:dyDescent="0.25">
      <c r="A125" s="1"/>
      <c r="B125" s="1"/>
      <c r="C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s="2" customFormat="1" x14ac:dyDescent="0.25">
      <c r="A126" s="1"/>
      <c r="B126" s="1"/>
      <c r="C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s="2" customFormat="1" x14ac:dyDescent="0.25">
      <c r="A127" s="1"/>
      <c r="B127" s="1"/>
      <c r="C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s="2" customFormat="1" x14ac:dyDescent="0.25">
      <c r="A128" s="1"/>
      <c r="B128" s="1"/>
      <c r="C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s="2" customFormat="1" x14ac:dyDescent="0.25">
      <c r="A129" s="1"/>
      <c r="B129" s="1"/>
      <c r="C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s="2" customFormat="1" x14ac:dyDescent="0.25">
      <c r="A130" s="1"/>
      <c r="B130" s="1"/>
      <c r="C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s="2" customFormat="1" x14ac:dyDescent="0.25">
      <c r="A131" s="1"/>
      <c r="B131" s="1"/>
      <c r="C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s="2" customFormat="1" x14ac:dyDescent="0.25">
      <c r="A132" s="1"/>
      <c r="B132" s="1"/>
      <c r="C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s="2" customFormat="1" x14ac:dyDescent="0.25">
      <c r="A133" s="1"/>
      <c r="B133" s="1"/>
      <c r="C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s="2" customFormat="1" x14ac:dyDescent="0.25">
      <c r="A134" s="1"/>
      <c r="B134" s="1"/>
      <c r="C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s="2" customFormat="1" x14ac:dyDescent="0.25">
      <c r="A135" s="1"/>
      <c r="B135" s="1"/>
      <c r="C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s="2" customFormat="1" x14ac:dyDescent="0.25">
      <c r="A136" s="1"/>
      <c r="B136" s="1"/>
      <c r="C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 s="2" customFormat="1" x14ac:dyDescent="0.25">
      <c r="A137" s="1"/>
      <c r="B137" s="1"/>
      <c r="C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 s="2" customFormat="1" x14ac:dyDescent="0.25">
      <c r="A138" s="1"/>
      <c r="B138" s="1"/>
      <c r="C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 s="2" customFormat="1" x14ac:dyDescent="0.25">
      <c r="A139" s="1"/>
      <c r="B139" s="1"/>
      <c r="C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s="2" customFormat="1" x14ac:dyDescent="0.25">
      <c r="A140" s="1"/>
      <c r="B140" s="1"/>
      <c r="C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s="2" customFormat="1" x14ac:dyDescent="0.25">
      <c r="A141" s="1"/>
      <c r="B141" s="1"/>
      <c r="C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s="2" customFormat="1" x14ac:dyDescent="0.25">
      <c r="A142" s="1"/>
      <c r="B142" s="1"/>
      <c r="C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s="2" customFormat="1" x14ac:dyDescent="0.25">
      <c r="A143" s="1"/>
      <c r="B143" s="1"/>
      <c r="C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s="2" customFormat="1" x14ac:dyDescent="0.25">
      <c r="A144" s="1"/>
      <c r="B144" s="1"/>
      <c r="C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s="2" customFormat="1" x14ac:dyDescent="0.25">
      <c r="A145" s="1"/>
      <c r="B145" s="1"/>
      <c r="C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s="2" customFormat="1" x14ac:dyDescent="0.25">
      <c r="A146" s="1"/>
      <c r="B146" s="1"/>
      <c r="C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s="2" customFormat="1" x14ac:dyDescent="0.25">
      <c r="A147" s="1"/>
      <c r="B147" s="1"/>
      <c r="C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s="2" customFormat="1" x14ac:dyDescent="0.25">
      <c r="A148" s="1"/>
      <c r="B148" s="1"/>
      <c r="C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s="2" customFormat="1" x14ac:dyDescent="0.25">
      <c r="A149" s="1"/>
      <c r="B149" s="1"/>
      <c r="C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s="2" customFormat="1" x14ac:dyDescent="0.25">
      <c r="A150" s="1"/>
      <c r="B150" s="1"/>
      <c r="C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s="2" customFormat="1" x14ac:dyDescent="0.25">
      <c r="A151" s="1"/>
      <c r="B151" s="1"/>
      <c r="C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s="2" customFormat="1" x14ac:dyDescent="0.25">
      <c r="A152" s="1"/>
      <c r="B152" s="1"/>
      <c r="C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s="2" customFormat="1" x14ac:dyDescent="0.25">
      <c r="A153" s="1"/>
      <c r="B153" s="1"/>
      <c r="C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s="2" customFormat="1" x14ac:dyDescent="0.25">
      <c r="A154" s="1"/>
      <c r="B154" s="1"/>
      <c r="C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 s="2" customFormat="1" x14ac:dyDescent="0.25">
      <c r="A155" s="1"/>
      <c r="B155" s="1"/>
      <c r="C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s="2" customFormat="1" x14ac:dyDescent="0.25">
      <c r="A156" s="1"/>
      <c r="B156" s="1"/>
      <c r="C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s="2" customFormat="1" x14ac:dyDescent="0.25">
      <c r="A157" s="1"/>
      <c r="B157" s="1"/>
      <c r="C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s="2" customFormat="1" x14ac:dyDescent="0.25">
      <c r="A158" s="1"/>
      <c r="B158" s="1"/>
      <c r="C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 s="2" customFormat="1" x14ac:dyDescent="0.25">
      <c r="A159" s="1"/>
      <c r="B159" s="1"/>
      <c r="C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 s="2" customFormat="1" x14ac:dyDescent="0.25">
      <c r="A160" s="1"/>
      <c r="B160" s="1"/>
      <c r="C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 s="2" customFormat="1" x14ac:dyDescent="0.25">
      <c r="A161" s="1"/>
      <c r="B161" s="1"/>
      <c r="C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 s="2" customFormat="1" x14ac:dyDescent="0.25">
      <c r="A162" s="1"/>
      <c r="B162" s="1"/>
      <c r="C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 s="2" customFormat="1" x14ac:dyDescent="0.25">
      <c r="A163" s="1"/>
      <c r="B163" s="1"/>
      <c r="C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 s="2" customFormat="1" x14ac:dyDescent="0.25">
      <c r="A164" s="1"/>
      <c r="B164" s="1"/>
      <c r="C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 s="2" customFormat="1" x14ac:dyDescent="0.25">
      <c r="A165" s="1"/>
      <c r="B165" s="1"/>
      <c r="C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 s="2" customFormat="1" x14ac:dyDescent="0.25">
      <c r="A166" s="1"/>
      <c r="B166" s="1"/>
      <c r="C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 s="2" customFormat="1" x14ac:dyDescent="0.25">
      <c r="A167" s="1"/>
      <c r="B167" s="1"/>
      <c r="C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 s="2" customFormat="1" x14ac:dyDescent="0.25">
      <c r="A168" s="1"/>
      <c r="B168" s="1"/>
      <c r="C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 s="2" customFormat="1" x14ac:dyDescent="0.25">
      <c r="A169" s="1"/>
      <c r="B169" s="1"/>
      <c r="C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 s="2" customFormat="1" x14ac:dyDescent="0.25">
      <c r="A170" s="1"/>
      <c r="B170" s="1"/>
      <c r="C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 s="2" customFormat="1" x14ac:dyDescent="0.25">
      <c r="A171" s="1"/>
      <c r="B171" s="1"/>
      <c r="C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 s="2" customFormat="1" x14ac:dyDescent="0.25">
      <c r="A172" s="1"/>
      <c r="B172" s="1"/>
      <c r="C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 s="2" customFormat="1" x14ac:dyDescent="0.25">
      <c r="A173" s="1"/>
      <c r="B173" s="1"/>
      <c r="C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 s="2" customFormat="1" x14ac:dyDescent="0.25">
      <c r="A174" s="1"/>
      <c r="B174" s="1"/>
      <c r="C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 s="2" customFormat="1" x14ac:dyDescent="0.25">
      <c r="A175" s="1"/>
      <c r="B175" s="1"/>
      <c r="C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1:51" s="2" customFormat="1" x14ac:dyDescent="0.25">
      <c r="A176" s="1"/>
      <c r="B176" s="1"/>
      <c r="C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 s="2" customFormat="1" x14ac:dyDescent="0.25">
      <c r="A177" s="1"/>
      <c r="B177" s="1"/>
      <c r="C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 s="2" customFormat="1" x14ac:dyDescent="0.25">
      <c r="A178" s="1"/>
      <c r="B178" s="1"/>
      <c r="C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1:51" s="2" customFormat="1" x14ac:dyDescent="0.25">
      <c r="A179" s="1"/>
      <c r="B179" s="1"/>
      <c r="C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1:51" s="2" customFormat="1" x14ac:dyDescent="0.25">
      <c r="A180" s="1"/>
      <c r="B180" s="1"/>
      <c r="C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1:51" s="2" customFormat="1" x14ac:dyDescent="0.25">
      <c r="A181" s="1"/>
      <c r="B181" s="1"/>
      <c r="C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 s="2" customFormat="1" x14ac:dyDescent="0.25">
      <c r="A182" s="1"/>
      <c r="B182" s="1"/>
      <c r="C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 s="2" customFormat="1" x14ac:dyDescent="0.25">
      <c r="A183" s="1"/>
      <c r="B183" s="1"/>
      <c r="C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1:51" s="2" customFormat="1" x14ac:dyDescent="0.25">
      <c r="A184" s="1"/>
      <c r="B184" s="1"/>
      <c r="C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1:51" s="2" customFormat="1" x14ac:dyDescent="0.25">
      <c r="A185" s="1"/>
      <c r="B185" s="1"/>
      <c r="C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1:51" s="2" customFormat="1" x14ac:dyDescent="0.25">
      <c r="A186" s="1"/>
      <c r="B186" s="1"/>
      <c r="C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 s="2" customFormat="1" x14ac:dyDescent="0.25">
      <c r="A187" s="1"/>
      <c r="B187" s="1"/>
      <c r="C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 s="2" customFormat="1" x14ac:dyDescent="0.25">
      <c r="A188" s="1"/>
      <c r="B188" s="1"/>
      <c r="C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 s="2" customFormat="1" x14ac:dyDescent="0.25">
      <c r="A189" s="1"/>
      <c r="B189" s="1"/>
      <c r="C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 s="2" customFormat="1" x14ac:dyDescent="0.25">
      <c r="A190" s="1"/>
      <c r="B190" s="1"/>
      <c r="C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 s="2" customFormat="1" x14ac:dyDescent="0.25">
      <c r="A191" s="1"/>
      <c r="B191" s="1"/>
      <c r="C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 s="2" customFormat="1" x14ac:dyDescent="0.25">
      <c r="A192" s="1"/>
      <c r="B192" s="1"/>
      <c r="C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 s="2" customFormat="1" x14ac:dyDescent="0.25">
      <c r="A193" s="1"/>
      <c r="B193" s="1"/>
      <c r="C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 s="2" customFormat="1" x14ac:dyDescent="0.25">
      <c r="A194" s="1"/>
      <c r="B194" s="1"/>
      <c r="C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 s="2" customFormat="1" x14ac:dyDescent="0.25">
      <c r="A195" s="1"/>
      <c r="B195" s="1"/>
      <c r="C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 s="2" customFormat="1" x14ac:dyDescent="0.25">
      <c r="A196" s="1"/>
      <c r="B196" s="1"/>
      <c r="C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 s="2" customFormat="1" x14ac:dyDescent="0.25">
      <c r="A197" s="1"/>
      <c r="B197" s="1"/>
      <c r="C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 s="2" customFormat="1" x14ac:dyDescent="0.25">
      <c r="A198" s="1"/>
      <c r="B198" s="1"/>
      <c r="C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 s="2" customFormat="1" x14ac:dyDescent="0.25">
      <c r="A199" s="1"/>
      <c r="B199" s="1"/>
      <c r="C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s="2" customFormat="1" x14ac:dyDescent="0.25">
      <c r="A200" s="1"/>
      <c r="B200" s="1"/>
      <c r="C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 s="2" customFormat="1" x14ac:dyDescent="0.25">
      <c r="A201" s="1"/>
      <c r="B201" s="1"/>
      <c r="C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 s="2" customFormat="1" x14ac:dyDescent="0.25">
      <c r="A202" s="1"/>
      <c r="B202" s="1"/>
      <c r="C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 s="2" customFormat="1" x14ac:dyDescent="0.25">
      <c r="A203" s="1"/>
      <c r="B203" s="1"/>
      <c r="C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 s="2" customFormat="1" x14ac:dyDescent="0.25">
      <c r="A204" s="1"/>
      <c r="B204" s="1"/>
      <c r="C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 s="2" customFormat="1" x14ac:dyDescent="0.25">
      <c r="A205" s="1"/>
      <c r="B205" s="1"/>
      <c r="C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 s="2" customFormat="1" x14ac:dyDescent="0.25">
      <c r="A206" s="1"/>
      <c r="B206" s="1"/>
      <c r="C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 s="2" customFormat="1" x14ac:dyDescent="0.25">
      <c r="A207" s="1"/>
      <c r="B207" s="1"/>
      <c r="C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 s="2" customFormat="1" x14ac:dyDescent="0.25">
      <c r="A208" s="1"/>
      <c r="B208" s="1"/>
      <c r="C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1:51" s="2" customFormat="1" x14ac:dyDescent="0.25">
      <c r="A209" s="1"/>
      <c r="B209" s="1"/>
      <c r="C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 s="2" customFormat="1" x14ac:dyDescent="0.25">
      <c r="A210" s="1"/>
      <c r="B210" s="1"/>
      <c r="C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 s="2" customFormat="1" x14ac:dyDescent="0.25">
      <c r="A211" s="1"/>
      <c r="B211" s="1"/>
      <c r="C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1:51" s="2" customFormat="1" x14ac:dyDescent="0.25">
      <c r="A212" s="1"/>
      <c r="B212" s="1"/>
      <c r="C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1:51" s="2" customFormat="1" x14ac:dyDescent="0.25">
      <c r="A213" s="1"/>
      <c r="B213" s="1"/>
      <c r="C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1:51" s="2" customFormat="1" x14ac:dyDescent="0.25">
      <c r="A214" s="1"/>
      <c r="B214" s="1"/>
      <c r="C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 s="2" customFormat="1" x14ac:dyDescent="0.25">
      <c r="A215" s="1"/>
      <c r="B215" s="1"/>
      <c r="C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 s="2" customFormat="1" x14ac:dyDescent="0.25">
      <c r="A216" s="1"/>
      <c r="B216" s="1"/>
      <c r="C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1:51" s="2" customFormat="1" x14ac:dyDescent="0.25">
      <c r="A217" s="1"/>
      <c r="B217" s="1"/>
      <c r="C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1:51" s="2" customFormat="1" x14ac:dyDescent="0.25">
      <c r="A218" s="1"/>
      <c r="B218" s="1"/>
      <c r="C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1:51" s="2" customFormat="1" x14ac:dyDescent="0.25">
      <c r="A219" s="1"/>
      <c r="B219" s="1"/>
      <c r="C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 s="2" customFormat="1" x14ac:dyDescent="0.25">
      <c r="A220" s="1"/>
      <c r="B220" s="1"/>
      <c r="C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 s="2" customFormat="1" x14ac:dyDescent="0.25">
      <c r="A221" s="1"/>
      <c r="B221" s="1"/>
      <c r="C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 s="2" customFormat="1" x14ac:dyDescent="0.25">
      <c r="A222" s="1"/>
      <c r="B222" s="1"/>
      <c r="C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 s="2" customFormat="1" x14ac:dyDescent="0.25">
      <c r="A223" s="1"/>
      <c r="B223" s="1"/>
      <c r="C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 s="2" customFormat="1" x14ac:dyDescent="0.25">
      <c r="A224" s="1"/>
      <c r="B224" s="1"/>
      <c r="C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 s="2" customFormat="1" x14ac:dyDescent="0.25">
      <c r="A225" s="1"/>
      <c r="B225" s="1"/>
      <c r="C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 s="2" customFormat="1" x14ac:dyDescent="0.25">
      <c r="A226" s="1"/>
      <c r="B226" s="1"/>
      <c r="C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 s="2" customFormat="1" x14ac:dyDescent="0.25">
      <c r="A227" s="1"/>
      <c r="B227" s="1"/>
      <c r="C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 s="2" customFormat="1" x14ac:dyDescent="0.25">
      <c r="A228" s="1"/>
      <c r="B228" s="1"/>
      <c r="C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 s="2" customFormat="1" x14ac:dyDescent="0.25">
      <c r="A229" s="1"/>
      <c r="B229" s="1"/>
      <c r="C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 s="2" customFormat="1" x14ac:dyDescent="0.25">
      <c r="A230" s="1"/>
      <c r="B230" s="1"/>
      <c r="C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 s="2" customFormat="1" x14ac:dyDescent="0.25">
      <c r="A231" s="1"/>
      <c r="B231" s="1"/>
      <c r="C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 s="2" customFormat="1" x14ac:dyDescent="0.25">
      <c r="A232" s="1"/>
      <c r="B232" s="1"/>
      <c r="C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 s="2" customFormat="1" x14ac:dyDescent="0.25">
      <c r="A233" s="1"/>
      <c r="B233" s="1"/>
      <c r="C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 s="2" customFormat="1" x14ac:dyDescent="0.25">
      <c r="A234" s="1"/>
      <c r="B234" s="1"/>
      <c r="C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 s="2" customFormat="1" x14ac:dyDescent="0.25">
      <c r="A235" s="1"/>
      <c r="B235" s="1"/>
      <c r="C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 s="2" customFormat="1" x14ac:dyDescent="0.25">
      <c r="A236" s="1"/>
      <c r="B236" s="1"/>
      <c r="C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 s="2" customFormat="1" x14ac:dyDescent="0.25">
      <c r="A237" s="1"/>
      <c r="B237" s="1"/>
      <c r="C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 s="2" customFormat="1" x14ac:dyDescent="0.25">
      <c r="A238" s="1"/>
      <c r="B238" s="1"/>
      <c r="C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 s="2" customFormat="1" x14ac:dyDescent="0.25">
      <c r="A239" s="1"/>
      <c r="B239" s="1"/>
      <c r="C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 s="2" customFormat="1" x14ac:dyDescent="0.25">
      <c r="A240" s="1"/>
      <c r="B240" s="1"/>
      <c r="C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 s="2" customFormat="1" x14ac:dyDescent="0.25">
      <c r="A241" s="1"/>
      <c r="B241" s="1"/>
      <c r="C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1:51" s="2" customFormat="1" x14ac:dyDescent="0.25">
      <c r="A242" s="1"/>
      <c r="B242" s="1"/>
      <c r="C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 s="2" customFormat="1" x14ac:dyDescent="0.25">
      <c r="A243" s="1"/>
      <c r="B243" s="1"/>
      <c r="C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1:51" s="2" customFormat="1" x14ac:dyDescent="0.25">
      <c r="A244" s="1"/>
      <c r="B244" s="1"/>
      <c r="C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1:51" s="2" customFormat="1" x14ac:dyDescent="0.25">
      <c r="A245" s="1"/>
      <c r="B245" s="1"/>
      <c r="C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1:51" s="2" customFormat="1" x14ac:dyDescent="0.25">
      <c r="A246" s="1"/>
      <c r="B246" s="1"/>
      <c r="C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1:51" s="2" customFormat="1" x14ac:dyDescent="0.25">
      <c r="A247" s="1"/>
      <c r="B247" s="1"/>
      <c r="C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1:51" s="2" customFormat="1" x14ac:dyDescent="0.25">
      <c r="A248" s="1"/>
      <c r="B248" s="1"/>
      <c r="C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1:51" s="2" customFormat="1" x14ac:dyDescent="0.25">
      <c r="A249" s="1"/>
      <c r="B249" s="1"/>
      <c r="C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1:51" s="2" customFormat="1" x14ac:dyDescent="0.25">
      <c r="A250" s="1"/>
      <c r="B250" s="1"/>
      <c r="C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1:51" s="2" customFormat="1" x14ac:dyDescent="0.25">
      <c r="A251" s="1"/>
      <c r="B251" s="1"/>
      <c r="C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1:51" s="2" customFormat="1" x14ac:dyDescent="0.25">
      <c r="A252" s="1"/>
      <c r="B252" s="1"/>
      <c r="C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1:51" s="2" customFormat="1" x14ac:dyDescent="0.25">
      <c r="A253" s="1"/>
      <c r="B253" s="1"/>
      <c r="C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1:51" s="2" customFormat="1" x14ac:dyDescent="0.25">
      <c r="A254" s="1"/>
      <c r="B254" s="1"/>
      <c r="C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1:51" s="2" customFormat="1" x14ac:dyDescent="0.25">
      <c r="A255" s="1"/>
      <c r="B255" s="1"/>
      <c r="C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1:51" s="2" customFormat="1" x14ac:dyDescent="0.25">
      <c r="A256" s="1"/>
      <c r="B256" s="1"/>
      <c r="C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1:51" s="2" customFormat="1" x14ac:dyDescent="0.25">
      <c r="A257" s="1"/>
      <c r="B257" s="1"/>
      <c r="C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1:51" s="2" customFormat="1" x14ac:dyDescent="0.25">
      <c r="A258" s="1"/>
      <c r="B258" s="1"/>
      <c r="C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1:51" s="2" customFormat="1" x14ac:dyDescent="0.25">
      <c r="A259" s="1"/>
      <c r="B259" s="1"/>
      <c r="C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1:51" s="2" customFormat="1" x14ac:dyDescent="0.25">
      <c r="A260" s="1"/>
      <c r="B260" s="1"/>
      <c r="C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1:51" s="2" customFormat="1" x14ac:dyDescent="0.25">
      <c r="A261" s="1"/>
      <c r="B261" s="1"/>
      <c r="C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1:51" s="2" customFormat="1" x14ac:dyDescent="0.25">
      <c r="A262" s="1"/>
      <c r="B262" s="1"/>
      <c r="C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1:51" s="2" customFormat="1" x14ac:dyDescent="0.25">
      <c r="A263" s="1"/>
      <c r="B263" s="1"/>
      <c r="C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1:51" s="2" customFormat="1" x14ac:dyDescent="0.25">
      <c r="A264" s="1"/>
      <c r="B264" s="1"/>
      <c r="C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1:51" s="2" customFormat="1" x14ac:dyDescent="0.25">
      <c r="A265" s="1"/>
      <c r="B265" s="1"/>
      <c r="C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 s="2" customFormat="1" x14ac:dyDescent="0.25">
      <c r="A266" s="1"/>
      <c r="B266" s="1"/>
      <c r="C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 s="2" customFormat="1" x14ac:dyDescent="0.25">
      <c r="A267" s="1"/>
      <c r="B267" s="1"/>
      <c r="C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 s="2" customFormat="1" x14ac:dyDescent="0.25">
      <c r="A268" s="1"/>
      <c r="B268" s="1"/>
      <c r="C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 s="2" customFormat="1" x14ac:dyDescent="0.25">
      <c r="A269" s="1"/>
      <c r="B269" s="1"/>
      <c r="C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 s="2" customFormat="1" x14ac:dyDescent="0.25">
      <c r="A270" s="1"/>
      <c r="B270" s="1"/>
      <c r="C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 s="2" customFormat="1" x14ac:dyDescent="0.25">
      <c r="A271" s="1"/>
      <c r="B271" s="1"/>
      <c r="C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 s="2" customFormat="1" x14ac:dyDescent="0.25">
      <c r="A272" s="1"/>
      <c r="B272" s="1"/>
      <c r="C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 s="2" customFormat="1" x14ac:dyDescent="0.25">
      <c r="A273" s="1"/>
      <c r="B273" s="1"/>
      <c r="C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 s="2" customFormat="1" x14ac:dyDescent="0.25">
      <c r="A274" s="1"/>
      <c r="B274" s="1"/>
      <c r="C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</row>
    <row r="275" spans="1:51" s="2" customFormat="1" x14ac:dyDescent="0.25">
      <c r="A275" s="1"/>
      <c r="B275" s="1"/>
      <c r="C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 s="2" customFormat="1" x14ac:dyDescent="0.25">
      <c r="A276" s="1"/>
      <c r="B276" s="1"/>
      <c r="C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</row>
    <row r="277" spans="1:51" s="2" customFormat="1" x14ac:dyDescent="0.25">
      <c r="A277" s="1"/>
      <c r="B277" s="1"/>
      <c r="C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</row>
    <row r="278" spans="1:51" s="2" customFormat="1" x14ac:dyDescent="0.25">
      <c r="A278" s="1"/>
      <c r="B278" s="1"/>
      <c r="C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</row>
    <row r="279" spans="1:51" s="2" customFormat="1" x14ac:dyDescent="0.25">
      <c r="A279" s="1"/>
      <c r="B279" s="1"/>
      <c r="C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</row>
    <row r="280" spans="1:51" s="2" customFormat="1" x14ac:dyDescent="0.25">
      <c r="A280" s="1"/>
      <c r="B280" s="1"/>
      <c r="C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</row>
    <row r="281" spans="1:51" s="2" customFormat="1" x14ac:dyDescent="0.25">
      <c r="A281" s="1"/>
      <c r="B281" s="1"/>
      <c r="C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</row>
    <row r="282" spans="1:51" s="2" customFormat="1" x14ac:dyDescent="0.25">
      <c r="A282" s="1"/>
      <c r="B282" s="1"/>
      <c r="C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1" s="2" customFormat="1" x14ac:dyDescent="0.25">
      <c r="A283" s="1"/>
      <c r="B283" s="1"/>
      <c r="C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</row>
    <row r="284" spans="1:51" s="2" customFormat="1" x14ac:dyDescent="0.25">
      <c r="A284" s="1"/>
      <c r="B284" s="1"/>
      <c r="C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</row>
    <row r="285" spans="1:51" s="2" customFormat="1" x14ac:dyDescent="0.25">
      <c r="A285" s="1"/>
      <c r="B285" s="1"/>
      <c r="C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</row>
    <row r="286" spans="1:51" s="2" customFormat="1" x14ac:dyDescent="0.25">
      <c r="A286" s="1"/>
      <c r="B286" s="1"/>
      <c r="C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</row>
    <row r="287" spans="1:51" s="2" customFormat="1" x14ac:dyDescent="0.25">
      <c r="A287" s="1"/>
      <c r="B287" s="1"/>
      <c r="C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</row>
    <row r="288" spans="1:51" s="2" customFormat="1" x14ac:dyDescent="0.25">
      <c r="A288" s="1"/>
      <c r="B288" s="1"/>
      <c r="C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1" s="2" customFormat="1" x14ac:dyDescent="0.25">
      <c r="A289" s="1"/>
      <c r="B289" s="1"/>
      <c r="C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</row>
    <row r="290" spans="1:51" s="2" customFormat="1" x14ac:dyDescent="0.25">
      <c r="A290" s="1"/>
      <c r="B290" s="1"/>
      <c r="C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</row>
    <row r="291" spans="1:51" s="2" customFormat="1" x14ac:dyDescent="0.25">
      <c r="A291" s="1"/>
      <c r="B291" s="1"/>
      <c r="C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</row>
    <row r="292" spans="1:51" s="2" customFormat="1" x14ac:dyDescent="0.25">
      <c r="A292" s="1"/>
      <c r="B292" s="1"/>
      <c r="C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</row>
    <row r="293" spans="1:51" s="2" customFormat="1" x14ac:dyDescent="0.25">
      <c r="A293" s="1"/>
      <c r="B293" s="1"/>
      <c r="C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</row>
    <row r="294" spans="1:51" s="2" customFormat="1" x14ac:dyDescent="0.25">
      <c r="A294" s="1"/>
      <c r="B294" s="1"/>
      <c r="C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</row>
    <row r="295" spans="1:51" s="2" customFormat="1" x14ac:dyDescent="0.25">
      <c r="A295" s="1"/>
      <c r="B295" s="1"/>
      <c r="C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</row>
    <row r="296" spans="1:51" s="2" customFormat="1" x14ac:dyDescent="0.25">
      <c r="A296" s="1"/>
      <c r="B296" s="1"/>
      <c r="C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</row>
    <row r="297" spans="1:51" s="2" customFormat="1" x14ac:dyDescent="0.25">
      <c r="A297" s="1"/>
      <c r="B297" s="1"/>
      <c r="C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</row>
    <row r="298" spans="1:51" s="2" customFormat="1" x14ac:dyDescent="0.25">
      <c r="A298" s="1"/>
      <c r="B298" s="1"/>
      <c r="C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 s="2" customFormat="1" x14ac:dyDescent="0.25">
      <c r="A299" s="1"/>
      <c r="B299" s="1"/>
      <c r="C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 s="2" customFormat="1" x14ac:dyDescent="0.25">
      <c r="A300" s="1"/>
      <c r="B300" s="1"/>
      <c r="C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 s="2" customFormat="1" x14ac:dyDescent="0.25">
      <c r="A301" s="1"/>
      <c r="B301" s="1"/>
      <c r="C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 s="2" customFormat="1" x14ac:dyDescent="0.25">
      <c r="A302" s="1"/>
      <c r="B302" s="1"/>
      <c r="C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 s="2" customFormat="1" x14ac:dyDescent="0.25">
      <c r="A303" s="1"/>
      <c r="B303" s="1"/>
      <c r="C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 s="2" customFormat="1" x14ac:dyDescent="0.25">
      <c r="A304" s="1"/>
      <c r="B304" s="1"/>
      <c r="C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 s="2" customFormat="1" x14ac:dyDescent="0.25">
      <c r="A305" s="1"/>
      <c r="B305" s="1"/>
      <c r="C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 s="2" customFormat="1" x14ac:dyDescent="0.25">
      <c r="A306" s="1"/>
      <c r="B306" s="1"/>
      <c r="C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 s="2" customFormat="1" x14ac:dyDescent="0.25">
      <c r="A307" s="1"/>
      <c r="B307" s="1"/>
      <c r="C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</row>
    <row r="308" spans="1:51" s="2" customFormat="1" x14ac:dyDescent="0.25">
      <c r="A308" s="1"/>
      <c r="B308" s="1"/>
      <c r="C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 s="2" customFormat="1" x14ac:dyDescent="0.25">
      <c r="A309" s="1"/>
      <c r="B309" s="1"/>
      <c r="C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 s="2" customFormat="1" x14ac:dyDescent="0.25">
      <c r="A310" s="1"/>
      <c r="B310" s="1"/>
      <c r="C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</row>
    <row r="311" spans="1:51" s="2" customFormat="1" x14ac:dyDescent="0.25">
      <c r="A311" s="1"/>
      <c r="B311" s="1"/>
      <c r="C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</row>
    <row r="312" spans="1:51" s="2" customFormat="1" x14ac:dyDescent="0.25">
      <c r="A312" s="1"/>
      <c r="B312" s="1"/>
      <c r="C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1" s="2" customFormat="1" x14ac:dyDescent="0.25">
      <c r="A313" s="1"/>
      <c r="B313" s="1"/>
      <c r="C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 s="2" customFormat="1" x14ac:dyDescent="0.25">
      <c r="A314" s="1"/>
      <c r="B314" s="1"/>
      <c r="C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 s="2" customFormat="1" x14ac:dyDescent="0.25">
      <c r="A315" s="1"/>
      <c r="B315" s="1"/>
      <c r="C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1" s="2" customFormat="1" x14ac:dyDescent="0.25">
      <c r="A316" s="1"/>
      <c r="B316" s="1"/>
      <c r="C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1" s="2" customFormat="1" x14ac:dyDescent="0.25">
      <c r="A317" s="1"/>
      <c r="B317" s="1"/>
      <c r="C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1" s="2" customFormat="1" x14ac:dyDescent="0.25">
      <c r="A318" s="1"/>
      <c r="B318" s="1"/>
      <c r="C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 s="2" customFormat="1" x14ac:dyDescent="0.25">
      <c r="A319" s="1"/>
      <c r="B319" s="1"/>
      <c r="C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 s="2" customFormat="1" x14ac:dyDescent="0.25">
      <c r="A320" s="1"/>
      <c r="B320" s="1"/>
      <c r="C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 s="2" customFormat="1" x14ac:dyDescent="0.25">
      <c r="A321" s="1"/>
      <c r="B321" s="1"/>
      <c r="C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s="2" customFormat="1" x14ac:dyDescent="0.25">
      <c r="A322" s="1"/>
      <c r="B322" s="1"/>
      <c r="C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 s="2" customFormat="1" x14ac:dyDescent="0.25">
      <c r="A323" s="1"/>
      <c r="B323" s="1"/>
      <c r="C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 s="2" customFormat="1" x14ac:dyDescent="0.25">
      <c r="A324" s="1"/>
      <c r="B324" s="1"/>
      <c r="C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s="2" customFormat="1" x14ac:dyDescent="0.25">
      <c r="A325" s="1"/>
      <c r="B325" s="1"/>
      <c r="C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s="2" customFormat="1" x14ac:dyDescent="0.25">
      <c r="A326" s="1"/>
      <c r="B326" s="1"/>
      <c r="C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s="2" customFormat="1" x14ac:dyDescent="0.25">
      <c r="A327" s="1"/>
      <c r="B327" s="1"/>
      <c r="C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 s="2" customFormat="1" x14ac:dyDescent="0.25">
      <c r="A328" s="1"/>
      <c r="B328" s="1"/>
      <c r="C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 s="2" customFormat="1" x14ac:dyDescent="0.25">
      <c r="A329" s="1"/>
      <c r="B329" s="1"/>
      <c r="C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s="2" customFormat="1" x14ac:dyDescent="0.25">
      <c r="A330" s="1"/>
      <c r="B330" s="1"/>
      <c r="C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 s="2" customFormat="1" x14ac:dyDescent="0.25">
      <c r="A331" s="1"/>
      <c r="B331" s="1"/>
      <c r="C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 s="2" customFormat="1" x14ac:dyDescent="0.25">
      <c r="A332" s="1"/>
      <c r="B332" s="1"/>
      <c r="C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 s="2" customFormat="1" x14ac:dyDescent="0.25">
      <c r="A333" s="1"/>
      <c r="B333" s="1"/>
      <c r="C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 s="2" customFormat="1" x14ac:dyDescent="0.25">
      <c r="A334" s="1"/>
      <c r="B334" s="1"/>
      <c r="C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 s="2" customFormat="1" x14ac:dyDescent="0.25">
      <c r="A335" s="1"/>
      <c r="B335" s="1"/>
      <c r="C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 s="2" customFormat="1" x14ac:dyDescent="0.25">
      <c r="A336" s="1"/>
      <c r="B336" s="1"/>
      <c r="C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 s="2" customFormat="1" x14ac:dyDescent="0.25">
      <c r="A337" s="1"/>
      <c r="B337" s="1"/>
      <c r="C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 s="2" customFormat="1" x14ac:dyDescent="0.25">
      <c r="A338" s="1"/>
      <c r="B338" s="1"/>
      <c r="C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 s="2" customFormat="1" x14ac:dyDescent="0.25">
      <c r="A339" s="1"/>
      <c r="B339" s="1"/>
      <c r="C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 s="2" customFormat="1" x14ac:dyDescent="0.25">
      <c r="A340" s="1"/>
      <c r="B340" s="1"/>
      <c r="C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</row>
    <row r="341" spans="1:51" s="2" customFormat="1" x14ac:dyDescent="0.25">
      <c r="A341" s="1"/>
      <c r="B341" s="1"/>
      <c r="C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 s="2" customFormat="1" x14ac:dyDescent="0.25">
      <c r="A342" s="1"/>
      <c r="B342" s="1"/>
      <c r="C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 s="2" customFormat="1" x14ac:dyDescent="0.25">
      <c r="A343" s="1"/>
      <c r="B343" s="1"/>
      <c r="C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</row>
    <row r="344" spans="1:51" s="2" customFormat="1" x14ac:dyDescent="0.25">
      <c r="A344" s="1"/>
      <c r="B344" s="1"/>
      <c r="C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</row>
    <row r="345" spans="1:51" s="2" customFormat="1" x14ac:dyDescent="0.25">
      <c r="A345" s="1"/>
      <c r="B345" s="1"/>
      <c r="C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1" s="2" customFormat="1" x14ac:dyDescent="0.25">
      <c r="A346" s="1"/>
      <c r="B346" s="1"/>
      <c r="C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 s="2" customFormat="1" x14ac:dyDescent="0.25">
      <c r="A347" s="1"/>
      <c r="B347" s="1"/>
      <c r="C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 s="2" customFormat="1" x14ac:dyDescent="0.25">
      <c r="A348" s="1"/>
      <c r="B348" s="1"/>
      <c r="C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</row>
    <row r="349" spans="1:51" s="2" customFormat="1" x14ac:dyDescent="0.25">
      <c r="A349" s="1"/>
      <c r="B349" s="1"/>
      <c r="C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</row>
    <row r="350" spans="1:51" s="2" customFormat="1" x14ac:dyDescent="0.25">
      <c r="A350" s="1"/>
      <c r="B350" s="1"/>
      <c r="C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</row>
    <row r="351" spans="1:51" s="2" customFormat="1" x14ac:dyDescent="0.25">
      <c r="A351" s="1"/>
      <c r="B351" s="1"/>
      <c r="C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 s="2" customFormat="1" x14ac:dyDescent="0.25">
      <c r="A352" s="1"/>
      <c r="B352" s="1"/>
      <c r="C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</row>
    <row r="353" spans="1:51" s="2" customFormat="1" x14ac:dyDescent="0.25">
      <c r="A353" s="1"/>
      <c r="B353" s="1"/>
      <c r="C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 s="2" customFormat="1" x14ac:dyDescent="0.25">
      <c r="A354" s="1"/>
      <c r="B354" s="1"/>
      <c r="C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 s="2" customFormat="1" x14ac:dyDescent="0.25">
      <c r="A355" s="1"/>
      <c r="B355" s="1"/>
      <c r="C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</row>
    <row r="356" spans="1:51" s="2" customFormat="1" x14ac:dyDescent="0.25">
      <c r="A356" s="1"/>
      <c r="B356" s="1"/>
      <c r="C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</row>
    <row r="357" spans="1:51" s="2" customFormat="1" x14ac:dyDescent="0.25">
      <c r="A357" s="1"/>
      <c r="B357" s="1"/>
      <c r="C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</row>
    <row r="358" spans="1:51" s="2" customFormat="1" x14ac:dyDescent="0.25">
      <c r="A358" s="1"/>
      <c r="B358" s="1"/>
      <c r="C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</row>
    <row r="359" spans="1:51" s="2" customFormat="1" x14ac:dyDescent="0.25">
      <c r="A359" s="1"/>
      <c r="B359" s="1"/>
      <c r="C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 s="2" customFormat="1" x14ac:dyDescent="0.25">
      <c r="A360" s="1"/>
      <c r="B360" s="1"/>
      <c r="C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</row>
    <row r="361" spans="1:51" s="2" customFormat="1" x14ac:dyDescent="0.25">
      <c r="A361" s="1"/>
      <c r="B361" s="1"/>
      <c r="C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</row>
    <row r="362" spans="1:51" s="2" customFormat="1" x14ac:dyDescent="0.25">
      <c r="A362" s="1"/>
      <c r="B362" s="1"/>
      <c r="C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</row>
    <row r="363" spans="1:51" s="2" customFormat="1" x14ac:dyDescent="0.25">
      <c r="A363" s="1"/>
      <c r="B363" s="1"/>
      <c r="C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 s="2" customFormat="1" x14ac:dyDescent="0.25">
      <c r="A364" s="1"/>
      <c r="B364" s="1"/>
      <c r="C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 s="2" customFormat="1" x14ac:dyDescent="0.25">
      <c r="A365" s="1"/>
      <c r="B365" s="1"/>
      <c r="C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 s="2" customFormat="1" x14ac:dyDescent="0.25">
      <c r="A366" s="1"/>
      <c r="B366" s="1"/>
      <c r="C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 s="2" customFormat="1" x14ac:dyDescent="0.25">
      <c r="A367" s="1"/>
      <c r="B367" s="1"/>
      <c r="C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 s="2" customFormat="1" x14ac:dyDescent="0.25">
      <c r="A368" s="1"/>
      <c r="B368" s="1"/>
      <c r="C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 s="2" customFormat="1" x14ac:dyDescent="0.25">
      <c r="A369" s="1"/>
      <c r="B369" s="1"/>
      <c r="C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 s="2" customFormat="1" x14ac:dyDescent="0.25">
      <c r="A370" s="1"/>
      <c r="B370" s="1"/>
      <c r="C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 s="2" customFormat="1" x14ac:dyDescent="0.25">
      <c r="A371" s="1"/>
      <c r="B371" s="1"/>
      <c r="C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 s="2" customFormat="1" x14ac:dyDescent="0.25">
      <c r="A372" s="1"/>
      <c r="B372" s="1"/>
      <c r="C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 s="2" customFormat="1" x14ac:dyDescent="0.25">
      <c r="A373" s="1"/>
      <c r="B373" s="1"/>
      <c r="C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</row>
    <row r="374" spans="1:51" s="2" customFormat="1" x14ac:dyDescent="0.25">
      <c r="A374" s="1"/>
      <c r="B374" s="1"/>
      <c r="C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s="2" customFormat="1" x14ac:dyDescent="0.25">
      <c r="A375" s="1"/>
      <c r="B375" s="1"/>
      <c r="C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</row>
    <row r="376" spans="1:51" s="2" customFormat="1" x14ac:dyDescent="0.25">
      <c r="A376" s="1"/>
      <c r="B376" s="1"/>
      <c r="C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s="2" customFormat="1" x14ac:dyDescent="0.25">
      <c r="A377" s="1"/>
      <c r="B377" s="1"/>
      <c r="C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s="2" customFormat="1" x14ac:dyDescent="0.25">
      <c r="A378" s="1"/>
      <c r="B378" s="1"/>
      <c r="C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</row>
    <row r="379" spans="1:51" s="2" customFormat="1" x14ac:dyDescent="0.25">
      <c r="A379" s="1"/>
      <c r="B379" s="1"/>
      <c r="C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</row>
    <row r="380" spans="1:51" s="2" customFormat="1" x14ac:dyDescent="0.25">
      <c r="A380" s="1"/>
      <c r="B380" s="1"/>
      <c r="C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</row>
    <row r="381" spans="1:51" s="2" customFormat="1" x14ac:dyDescent="0.25">
      <c r="A381" s="1"/>
      <c r="B381" s="1"/>
      <c r="C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</row>
    <row r="382" spans="1:51" s="2" customFormat="1" x14ac:dyDescent="0.25">
      <c r="A382" s="1"/>
      <c r="B382" s="1"/>
      <c r="C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</row>
    <row r="383" spans="1:51" s="2" customFormat="1" x14ac:dyDescent="0.25">
      <c r="A383" s="1"/>
      <c r="B383" s="1"/>
      <c r="C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</row>
    <row r="384" spans="1:51" s="2" customFormat="1" x14ac:dyDescent="0.25">
      <c r="A384" s="1"/>
      <c r="B384" s="1"/>
      <c r="C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</row>
    <row r="385" spans="1:51" s="2" customFormat="1" x14ac:dyDescent="0.25">
      <c r="A385" s="1"/>
      <c r="B385" s="1"/>
      <c r="C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</row>
    <row r="386" spans="1:51" s="2" customFormat="1" x14ac:dyDescent="0.25">
      <c r="A386" s="1"/>
      <c r="B386" s="1"/>
      <c r="C386" s="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</row>
    <row r="387" spans="1:51" s="2" customFormat="1" x14ac:dyDescent="0.25">
      <c r="A387" s="1"/>
      <c r="B387" s="1"/>
      <c r="C387" s="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</row>
    <row r="388" spans="1:51" s="2" customFormat="1" x14ac:dyDescent="0.25">
      <c r="A388" s="1"/>
      <c r="B388" s="1"/>
      <c r="C388" s="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s="2" customFormat="1" x14ac:dyDescent="0.25">
      <c r="A389" s="1"/>
      <c r="B389" s="1"/>
      <c r="C389" s="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s="2" customFormat="1" x14ac:dyDescent="0.25">
      <c r="A390" s="1"/>
      <c r="B390" s="1"/>
      <c r="C390" s="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s="2" customFormat="1" x14ac:dyDescent="0.25">
      <c r="A391" s="1"/>
      <c r="B391" s="1"/>
      <c r="C391" s="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s="2" customFormat="1" x14ac:dyDescent="0.25">
      <c r="A392" s="1"/>
      <c r="B392" s="1"/>
      <c r="C392" s="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s="2" customFormat="1" x14ac:dyDescent="0.25">
      <c r="A393" s="1"/>
      <c r="B393" s="1"/>
      <c r="C393" s="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s="2" customFormat="1" x14ac:dyDescent="0.25">
      <c r="A394" s="1"/>
      <c r="B394" s="1"/>
      <c r="C394" s="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s="2" customFormat="1" x14ac:dyDescent="0.25">
      <c r="A395" s="1"/>
      <c r="B395" s="1"/>
      <c r="C395" s="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s="2" customFormat="1" x14ac:dyDescent="0.25">
      <c r="A396" s="1"/>
      <c r="B396" s="1"/>
      <c r="C396" s="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</row>
    <row r="397" spans="1:51" s="2" customFormat="1" x14ac:dyDescent="0.25">
      <c r="A397" s="1"/>
      <c r="B397" s="1"/>
      <c r="C397" s="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 s="2" customFormat="1" x14ac:dyDescent="0.25">
      <c r="A398" s="1"/>
      <c r="B398" s="1"/>
      <c r="C398" s="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 s="2" customFormat="1" x14ac:dyDescent="0.25">
      <c r="A399" s="1"/>
      <c r="B399" s="1"/>
      <c r="C399" s="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 s="2" customFormat="1" x14ac:dyDescent="0.25">
      <c r="A400" s="1"/>
      <c r="B400" s="1"/>
      <c r="C400" s="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 s="2" customFormat="1" x14ac:dyDescent="0.25">
      <c r="A401" s="1"/>
      <c r="B401" s="1"/>
      <c r="C401" s="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 s="2" customFormat="1" x14ac:dyDescent="0.25">
      <c r="A402" s="1"/>
      <c r="B402" s="1"/>
      <c r="C402" s="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s="2" customFormat="1" x14ac:dyDescent="0.25">
      <c r="A403" s="1"/>
      <c r="B403" s="1"/>
      <c r="C403" s="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 s="2" customFormat="1" x14ac:dyDescent="0.25">
      <c r="A404" s="1"/>
      <c r="B404" s="1"/>
      <c r="C404" s="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 s="2" customFormat="1" x14ac:dyDescent="0.25">
      <c r="A405" s="1"/>
      <c r="B405" s="1"/>
      <c r="C405" s="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 s="2" customFormat="1" x14ac:dyDescent="0.25">
      <c r="A406" s="1"/>
      <c r="B406" s="1"/>
      <c r="C406" s="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 s="2" customFormat="1" x14ac:dyDescent="0.25">
      <c r="A407" s="1"/>
      <c r="B407" s="1"/>
      <c r="C407" s="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s="2" customFormat="1" x14ac:dyDescent="0.25">
      <c r="A408" s="1"/>
      <c r="B408" s="1"/>
      <c r="C408" s="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 s="2" customFormat="1" x14ac:dyDescent="0.25">
      <c r="A409" s="1"/>
      <c r="B409" s="1"/>
      <c r="C409" s="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</row>
    <row r="410" spans="1:51" s="2" customFormat="1" x14ac:dyDescent="0.25">
      <c r="A410" s="1"/>
      <c r="B410" s="1"/>
      <c r="C410" s="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</row>
    <row r="411" spans="1:51" s="2" customFormat="1" x14ac:dyDescent="0.25">
      <c r="A411" s="1"/>
      <c r="B411" s="1"/>
      <c r="C411" s="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</row>
    <row r="412" spans="1:51" s="2" customFormat="1" x14ac:dyDescent="0.25">
      <c r="A412" s="1"/>
      <c r="B412" s="1"/>
      <c r="C412" s="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</row>
    <row r="413" spans="1:51" s="2" customFormat="1" x14ac:dyDescent="0.25">
      <c r="A413" s="1"/>
      <c r="B413" s="1"/>
      <c r="C413" s="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</row>
    <row r="414" spans="1:51" s="2" customFormat="1" x14ac:dyDescent="0.25">
      <c r="A414" s="1"/>
      <c r="B414" s="1"/>
      <c r="C414" s="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</row>
    <row r="415" spans="1:51" s="2" customFormat="1" x14ac:dyDescent="0.25">
      <c r="A415" s="1"/>
      <c r="B415" s="1"/>
      <c r="C415" s="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</row>
    <row r="416" spans="1:51" s="2" customFormat="1" x14ac:dyDescent="0.25">
      <c r="A416" s="1"/>
      <c r="B416" s="1"/>
      <c r="C416" s="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</row>
    <row r="417" spans="1:51" s="2" customFormat="1" x14ac:dyDescent="0.25">
      <c r="A417" s="1"/>
      <c r="B417" s="1"/>
      <c r="C417" s="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</row>
    <row r="418" spans="1:51" s="2" customFormat="1" x14ac:dyDescent="0.25">
      <c r="A418" s="1"/>
      <c r="B418" s="1"/>
      <c r="C418" s="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</row>
    <row r="419" spans="1:51" s="2" customFormat="1" x14ac:dyDescent="0.25">
      <c r="A419" s="1"/>
      <c r="B419" s="1"/>
      <c r="C419" s="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</row>
    <row r="420" spans="1:51" s="2" customFormat="1" x14ac:dyDescent="0.25">
      <c r="A420" s="1"/>
      <c r="B420" s="1"/>
      <c r="C420" s="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</row>
    <row r="421" spans="1:51" s="2" customFormat="1" x14ac:dyDescent="0.25">
      <c r="A421" s="1"/>
      <c r="B421" s="1"/>
      <c r="C421" s="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</row>
    <row r="422" spans="1:51" s="2" customFormat="1" x14ac:dyDescent="0.25">
      <c r="A422" s="1"/>
      <c r="B422" s="1"/>
      <c r="C422" s="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</row>
    <row r="423" spans="1:51" s="2" customFormat="1" x14ac:dyDescent="0.25">
      <c r="A423" s="1"/>
      <c r="B423" s="1"/>
      <c r="C423" s="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</row>
    <row r="424" spans="1:51" s="2" customFormat="1" x14ac:dyDescent="0.25">
      <c r="A424" s="1"/>
      <c r="B424" s="1"/>
      <c r="C424" s="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</row>
    <row r="425" spans="1:51" s="2" customFormat="1" x14ac:dyDescent="0.25">
      <c r="A425" s="1"/>
      <c r="B425" s="1"/>
      <c r="C425" s="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</row>
    <row r="426" spans="1:51" s="2" customFormat="1" x14ac:dyDescent="0.25">
      <c r="A426" s="1"/>
      <c r="B426" s="1"/>
      <c r="C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</row>
    <row r="427" spans="1:51" s="2" customFormat="1" x14ac:dyDescent="0.25">
      <c r="A427" s="1"/>
      <c r="B427" s="1"/>
      <c r="C427" s="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</row>
    <row r="428" spans="1:51" s="2" customFormat="1" x14ac:dyDescent="0.25">
      <c r="A428" s="1"/>
      <c r="B428" s="1"/>
      <c r="C428" s="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 s="2" customFormat="1" x14ac:dyDescent="0.25">
      <c r="A429" s="1"/>
      <c r="B429" s="1"/>
      <c r="C429" s="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</row>
    <row r="430" spans="1:51" s="2" customFormat="1" x14ac:dyDescent="0.25">
      <c r="A430" s="1"/>
      <c r="B430" s="1"/>
      <c r="C430" s="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 s="2" customFormat="1" x14ac:dyDescent="0.25">
      <c r="A431" s="1"/>
      <c r="B431" s="1"/>
      <c r="C431" s="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 s="2" customFormat="1" x14ac:dyDescent="0.25">
      <c r="A432" s="1"/>
      <c r="B432" s="1"/>
      <c r="C432" s="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 s="2" customFormat="1" x14ac:dyDescent="0.25">
      <c r="A433" s="1"/>
      <c r="B433" s="1"/>
      <c r="C433" s="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 s="2" customFormat="1" x14ac:dyDescent="0.25">
      <c r="A434" s="1"/>
      <c r="B434" s="1"/>
      <c r="C434" s="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 s="2" customFormat="1" x14ac:dyDescent="0.25">
      <c r="A435" s="1"/>
      <c r="B435" s="1"/>
      <c r="C435" s="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 s="2" customFormat="1" x14ac:dyDescent="0.25">
      <c r="A436" s="1"/>
      <c r="B436" s="1"/>
      <c r="C436" s="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 s="2" customFormat="1" x14ac:dyDescent="0.25">
      <c r="A437" s="1"/>
      <c r="B437" s="1"/>
      <c r="C437" s="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 s="2" customFormat="1" x14ac:dyDescent="0.25">
      <c r="A438" s="1"/>
      <c r="B438" s="1"/>
      <c r="C438" s="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 s="2" customFormat="1" x14ac:dyDescent="0.25">
      <c r="A439" s="1"/>
      <c r="B439" s="1"/>
      <c r="C439" s="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</row>
    <row r="440" spans="1:51" s="2" customFormat="1" x14ac:dyDescent="0.25">
      <c r="A440" s="1"/>
      <c r="B440" s="1"/>
      <c r="C440" s="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 s="2" customFormat="1" x14ac:dyDescent="0.25">
      <c r="A441" s="1"/>
      <c r="B441" s="1"/>
      <c r="C441" s="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</row>
    <row r="442" spans="1:51" s="2" customFormat="1" x14ac:dyDescent="0.25">
      <c r="A442" s="1"/>
      <c r="B442" s="1"/>
      <c r="C442" s="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</row>
    <row r="443" spans="1:51" s="2" customFormat="1" x14ac:dyDescent="0.25">
      <c r="A443" s="1"/>
      <c r="B443" s="1"/>
      <c r="C443" s="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</row>
    <row r="444" spans="1:51" s="2" customFormat="1" x14ac:dyDescent="0.25">
      <c r="A444" s="1"/>
      <c r="B444" s="1"/>
      <c r="C444" s="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</row>
    <row r="445" spans="1:51" s="2" customFormat="1" x14ac:dyDescent="0.25">
      <c r="A445" s="1"/>
      <c r="B445" s="1"/>
      <c r="C445" s="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</row>
    <row r="446" spans="1:51" s="2" customFormat="1" x14ac:dyDescent="0.25">
      <c r="A446" s="1"/>
      <c r="B446" s="1"/>
      <c r="C446" s="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</row>
    <row r="447" spans="1:51" s="2" customFormat="1" x14ac:dyDescent="0.25">
      <c r="A447" s="1"/>
      <c r="B447" s="1"/>
      <c r="C447" s="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</row>
    <row r="448" spans="1:51" s="2" customFormat="1" x14ac:dyDescent="0.25">
      <c r="A448" s="1"/>
      <c r="B448" s="1"/>
      <c r="C448" s="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</row>
    <row r="449" spans="1:51" s="2" customFormat="1" x14ac:dyDescent="0.25">
      <c r="A449" s="1"/>
      <c r="B449" s="1"/>
      <c r="C449" s="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</row>
    <row r="450" spans="1:51" s="2" customFormat="1" x14ac:dyDescent="0.25">
      <c r="A450" s="1"/>
      <c r="B450" s="1"/>
      <c r="C450" s="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</row>
    <row r="451" spans="1:51" s="2" customFormat="1" x14ac:dyDescent="0.25">
      <c r="A451" s="1"/>
      <c r="B451" s="1"/>
      <c r="C451" s="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</row>
    <row r="452" spans="1:51" s="2" customFormat="1" x14ac:dyDescent="0.25">
      <c r="A452" s="1"/>
      <c r="B452" s="1"/>
      <c r="C452" s="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</row>
    <row r="453" spans="1:51" s="2" customFormat="1" x14ac:dyDescent="0.25">
      <c r="A453" s="1"/>
      <c r="B453" s="1"/>
      <c r="C453" s="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</row>
    <row r="454" spans="1:51" s="2" customFormat="1" x14ac:dyDescent="0.25">
      <c r="A454" s="1"/>
      <c r="B454" s="1"/>
      <c r="C454" s="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</row>
    <row r="455" spans="1:51" s="2" customFormat="1" x14ac:dyDescent="0.25">
      <c r="A455" s="1"/>
      <c r="B455" s="1"/>
      <c r="C455" s="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</row>
    <row r="456" spans="1:51" s="2" customFormat="1" x14ac:dyDescent="0.25">
      <c r="A456" s="1"/>
      <c r="B456" s="1"/>
      <c r="C456" s="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</row>
    <row r="457" spans="1:51" s="2" customFormat="1" x14ac:dyDescent="0.25">
      <c r="A457" s="1"/>
      <c r="B457" s="1"/>
      <c r="C457" s="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</row>
    <row r="458" spans="1:51" s="2" customFormat="1" x14ac:dyDescent="0.25">
      <c r="A458" s="1"/>
      <c r="B458" s="1"/>
      <c r="C458" s="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</row>
    <row r="459" spans="1:51" s="2" customFormat="1" x14ac:dyDescent="0.25">
      <c r="A459" s="1"/>
      <c r="B459" s="1"/>
      <c r="C459" s="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</row>
    <row r="460" spans="1:51" s="2" customFormat="1" x14ac:dyDescent="0.25">
      <c r="A460" s="1"/>
      <c r="B460" s="1"/>
      <c r="C460" s="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</row>
    <row r="461" spans="1:51" s="2" customFormat="1" x14ac:dyDescent="0.25">
      <c r="A461" s="1"/>
      <c r="B461" s="1"/>
      <c r="C461" s="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</row>
    <row r="462" spans="1:51" s="2" customFormat="1" x14ac:dyDescent="0.25">
      <c r="A462" s="1"/>
      <c r="B462" s="1"/>
      <c r="C462" s="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</row>
    <row r="463" spans="1:51" s="2" customFormat="1" x14ac:dyDescent="0.25">
      <c r="A463" s="1"/>
      <c r="B463" s="1"/>
      <c r="C463" s="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 s="2" customFormat="1" x14ac:dyDescent="0.25">
      <c r="A464" s="1"/>
      <c r="B464" s="1"/>
      <c r="C464" s="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 s="2" customFormat="1" x14ac:dyDescent="0.25">
      <c r="A465" s="1"/>
      <c r="B465" s="1"/>
      <c r="C465" s="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 s="2" customFormat="1" x14ac:dyDescent="0.25">
      <c r="A466" s="1"/>
      <c r="B466" s="1"/>
      <c r="C466" s="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 s="2" customFormat="1" x14ac:dyDescent="0.25">
      <c r="A467" s="1"/>
      <c r="B467" s="1"/>
      <c r="C467" s="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 s="2" customFormat="1" x14ac:dyDescent="0.25">
      <c r="A468" s="1"/>
      <c r="B468" s="1"/>
      <c r="C468" s="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 s="2" customFormat="1" x14ac:dyDescent="0.25">
      <c r="A469" s="1"/>
      <c r="B469" s="1"/>
      <c r="C469" s="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 s="2" customFormat="1" x14ac:dyDescent="0.25">
      <c r="A470" s="1"/>
      <c r="B470" s="1"/>
      <c r="C470" s="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s="2" customFormat="1" x14ac:dyDescent="0.25">
      <c r="A471" s="1"/>
      <c r="B471" s="1"/>
      <c r="C471" s="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s="2" customFormat="1" x14ac:dyDescent="0.25">
      <c r="A472" s="1"/>
      <c r="B472" s="1"/>
      <c r="C472" s="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 s="2" customFormat="1" x14ac:dyDescent="0.25">
      <c r="A473" s="1"/>
      <c r="B473" s="1"/>
      <c r="C473" s="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s="2" customFormat="1" x14ac:dyDescent="0.25">
      <c r="A474" s="1"/>
      <c r="B474" s="1"/>
      <c r="C474" s="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 s="2" customFormat="1" x14ac:dyDescent="0.25">
      <c r="A475" s="1"/>
      <c r="B475" s="1"/>
      <c r="C475" s="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</row>
    <row r="476" spans="1:51" s="2" customFormat="1" x14ac:dyDescent="0.25">
      <c r="A476" s="1"/>
      <c r="B476" s="1"/>
      <c r="C476" s="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</row>
    <row r="477" spans="1:51" s="2" customFormat="1" x14ac:dyDescent="0.25">
      <c r="A477" s="1"/>
      <c r="B477" s="1"/>
      <c r="C477" s="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</row>
    <row r="478" spans="1:51" s="2" customFormat="1" x14ac:dyDescent="0.25">
      <c r="A478" s="1"/>
      <c r="B478" s="1"/>
      <c r="C478" s="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 s="2" customFormat="1" x14ac:dyDescent="0.25">
      <c r="A479" s="1"/>
      <c r="B479" s="1"/>
      <c r="C479" s="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 s="2" customFormat="1" x14ac:dyDescent="0.25">
      <c r="A480" s="1"/>
      <c r="B480" s="1"/>
      <c r="C480" s="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 s="2" customFormat="1" x14ac:dyDescent="0.25">
      <c r="A481" s="1"/>
      <c r="B481" s="1"/>
      <c r="C481" s="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 s="2" customFormat="1" x14ac:dyDescent="0.25">
      <c r="A482" s="1"/>
      <c r="B482" s="1"/>
      <c r="C482" s="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 s="2" customFormat="1" x14ac:dyDescent="0.25">
      <c r="A483" s="1"/>
      <c r="B483" s="1"/>
      <c r="C483" s="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 s="2" customFormat="1" x14ac:dyDescent="0.25">
      <c r="A484" s="1"/>
      <c r="B484" s="1"/>
      <c r="C484" s="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</row>
    <row r="485" spans="1:51" s="2" customFormat="1" x14ac:dyDescent="0.25">
      <c r="A485" s="1"/>
      <c r="B485" s="1"/>
      <c r="C485" s="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</row>
    <row r="486" spans="1:51" s="2" customFormat="1" x14ac:dyDescent="0.25">
      <c r="A486" s="1"/>
      <c r="B486" s="1"/>
      <c r="C486" s="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</row>
    <row r="487" spans="1:51" s="2" customFormat="1" x14ac:dyDescent="0.25">
      <c r="A487" s="1"/>
      <c r="B487" s="1"/>
      <c r="C487" s="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</row>
    <row r="488" spans="1:51" s="2" customFormat="1" x14ac:dyDescent="0.25">
      <c r="A488" s="1"/>
      <c r="B488" s="1"/>
      <c r="C488" s="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</row>
    <row r="489" spans="1:51" s="2" customFormat="1" x14ac:dyDescent="0.25">
      <c r="A489" s="1"/>
      <c r="B489" s="1"/>
      <c r="C489" s="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</row>
    <row r="490" spans="1:51" s="2" customFormat="1" x14ac:dyDescent="0.25">
      <c r="A490" s="1"/>
      <c r="B490" s="1"/>
      <c r="C490" s="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</row>
    <row r="491" spans="1:51" s="2" customFormat="1" x14ac:dyDescent="0.25">
      <c r="A491" s="1"/>
      <c r="B491" s="1"/>
      <c r="C491" s="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</row>
    <row r="492" spans="1:51" s="2" customFormat="1" x14ac:dyDescent="0.25">
      <c r="A492" s="1"/>
      <c r="B492" s="1"/>
      <c r="C492" s="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</row>
    <row r="493" spans="1:51" s="2" customFormat="1" x14ac:dyDescent="0.25">
      <c r="A493" s="1"/>
      <c r="B493" s="1"/>
      <c r="C493" s="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</row>
    <row r="494" spans="1:51" s="2" customFormat="1" x14ac:dyDescent="0.25">
      <c r="A494" s="1"/>
      <c r="B494" s="1"/>
      <c r="C494" s="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</row>
    <row r="495" spans="1:51" s="2" customFormat="1" x14ac:dyDescent="0.25">
      <c r="A495" s="1"/>
      <c r="B495" s="1"/>
      <c r="C495" s="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</row>
    <row r="496" spans="1:51" s="2" customFormat="1" x14ac:dyDescent="0.25">
      <c r="A496" s="1"/>
      <c r="B496" s="1"/>
      <c r="C496" s="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 s="2" customFormat="1" x14ac:dyDescent="0.25">
      <c r="A497" s="1"/>
      <c r="B497" s="1"/>
      <c r="C497" s="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 s="2" customFormat="1" x14ac:dyDescent="0.25">
      <c r="A498" s="1"/>
      <c r="B498" s="1"/>
      <c r="C498" s="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 s="2" customFormat="1" x14ac:dyDescent="0.25">
      <c r="A499" s="1"/>
      <c r="B499" s="1"/>
      <c r="C499" s="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 s="2" customFormat="1" x14ac:dyDescent="0.25">
      <c r="A500" s="1"/>
      <c r="B500" s="1"/>
      <c r="C500" s="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 s="2" customFormat="1" x14ac:dyDescent="0.25">
      <c r="A501" s="1"/>
      <c r="B501" s="1"/>
      <c r="C501" s="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 s="2" customFormat="1" x14ac:dyDescent="0.25">
      <c r="A502" s="1"/>
      <c r="B502" s="1"/>
      <c r="C502" s="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 s="2" customFormat="1" x14ac:dyDescent="0.25">
      <c r="A503" s="1"/>
      <c r="B503" s="1"/>
      <c r="C503" s="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 s="2" customFormat="1" x14ac:dyDescent="0.25">
      <c r="A504" s="1"/>
      <c r="B504" s="1"/>
      <c r="C504" s="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 s="2" customFormat="1" x14ac:dyDescent="0.25">
      <c r="A505" s="1"/>
      <c r="B505" s="1"/>
      <c r="C505" s="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</row>
    <row r="506" spans="1:51" s="2" customFormat="1" x14ac:dyDescent="0.25">
      <c r="A506" s="1"/>
      <c r="B506" s="1"/>
      <c r="C506" s="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 s="2" customFormat="1" x14ac:dyDescent="0.25">
      <c r="A507" s="1"/>
      <c r="B507" s="1"/>
      <c r="C507" s="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 s="2" customFormat="1" x14ac:dyDescent="0.25">
      <c r="A508" s="1"/>
      <c r="B508" s="1"/>
      <c r="C508" s="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</row>
    <row r="509" spans="1:51" s="2" customFormat="1" x14ac:dyDescent="0.25">
      <c r="A509" s="1"/>
      <c r="B509" s="1"/>
      <c r="C509" s="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</row>
    <row r="510" spans="1:51" s="2" customFormat="1" x14ac:dyDescent="0.25">
      <c r="A510" s="1"/>
      <c r="B510" s="1"/>
      <c r="C510" s="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</row>
    <row r="511" spans="1:51" s="2" customFormat="1" x14ac:dyDescent="0.25">
      <c r="A511" s="1"/>
      <c r="B511" s="1"/>
      <c r="C511" s="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 s="2" customFormat="1" x14ac:dyDescent="0.25">
      <c r="A512" s="1"/>
      <c r="B512" s="1"/>
      <c r="C512" s="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 s="2" customFormat="1" x14ac:dyDescent="0.25">
      <c r="A513" s="1"/>
      <c r="B513" s="1"/>
      <c r="C513" s="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 s="2" customFormat="1" x14ac:dyDescent="0.25">
      <c r="A514" s="1"/>
      <c r="B514" s="1"/>
      <c r="C514" s="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 s="2" customFormat="1" x14ac:dyDescent="0.25">
      <c r="A515" s="1"/>
      <c r="B515" s="1"/>
      <c r="C515" s="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 s="2" customFormat="1" x14ac:dyDescent="0.25">
      <c r="A516" s="1"/>
      <c r="B516" s="1"/>
      <c r="C516" s="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 s="2" customFormat="1" x14ac:dyDescent="0.25">
      <c r="A517" s="1"/>
      <c r="B517" s="1"/>
      <c r="C517" s="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</row>
    <row r="518" spans="1:51" s="2" customFormat="1" x14ac:dyDescent="0.25">
      <c r="A518" s="1"/>
      <c r="B518" s="1"/>
      <c r="C518" s="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</row>
    <row r="519" spans="1:51" s="2" customFormat="1" x14ac:dyDescent="0.25">
      <c r="A519" s="1"/>
      <c r="B519" s="1"/>
      <c r="C519" s="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</row>
    <row r="520" spans="1:51" s="2" customFormat="1" x14ac:dyDescent="0.25">
      <c r="A520" s="1"/>
      <c r="B520" s="1"/>
      <c r="C520" s="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</row>
    <row r="521" spans="1:51" s="2" customFormat="1" x14ac:dyDescent="0.25">
      <c r="A521" s="1"/>
      <c r="B521" s="1"/>
      <c r="C521" s="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</row>
    <row r="522" spans="1:51" s="2" customFormat="1" x14ac:dyDescent="0.25">
      <c r="A522" s="1"/>
      <c r="B522" s="1"/>
      <c r="C522" s="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</row>
    <row r="523" spans="1:51" s="2" customFormat="1" x14ac:dyDescent="0.25">
      <c r="A523" s="1"/>
      <c r="B523" s="1"/>
      <c r="C523" s="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</row>
    <row r="524" spans="1:51" s="2" customFormat="1" x14ac:dyDescent="0.25">
      <c r="A524" s="1"/>
      <c r="B524" s="1"/>
      <c r="C524" s="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</row>
    <row r="525" spans="1:51" s="2" customFormat="1" x14ac:dyDescent="0.25">
      <c r="A525" s="1"/>
      <c r="B525" s="1"/>
      <c r="C525" s="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</row>
    <row r="526" spans="1:51" s="2" customFormat="1" x14ac:dyDescent="0.25">
      <c r="A526" s="1"/>
      <c r="B526" s="1"/>
      <c r="C526" s="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</row>
    <row r="527" spans="1:51" s="2" customFormat="1" x14ac:dyDescent="0.25">
      <c r="A527" s="1"/>
      <c r="B527" s="1"/>
      <c r="C527" s="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</row>
    <row r="528" spans="1:51" s="2" customFormat="1" x14ac:dyDescent="0.25">
      <c r="A528" s="1"/>
      <c r="B528" s="1"/>
      <c r="C528" s="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</row>
    <row r="529" spans="1:51" s="2" customFormat="1" x14ac:dyDescent="0.25">
      <c r="A529" s="1"/>
      <c r="B529" s="1"/>
      <c r="C529" s="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</row>
    <row r="530" spans="1:51" s="2" customFormat="1" x14ac:dyDescent="0.25">
      <c r="A530" s="1"/>
      <c r="B530" s="1"/>
      <c r="C530" s="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</row>
    <row r="531" spans="1:51" s="2" customFormat="1" x14ac:dyDescent="0.25">
      <c r="A531" s="1"/>
      <c r="B531" s="1"/>
      <c r="C531" s="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</row>
    <row r="532" spans="1:51" s="2" customFormat="1" x14ac:dyDescent="0.25">
      <c r="A532" s="1"/>
      <c r="B532" s="1"/>
      <c r="C532" s="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</row>
    <row r="533" spans="1:51" s="2" customFormat="1" x14ac:dyDescent="0.25">
      <c r="A533" s="1"/>
      <c r="B533" s="1"/>
      <c r="C533" s="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</row>
    <row r="534" spans="1:51" s="2" customFormat="1" x14ac:dyDescent="0.25">
      <c r="A534" s="1"/>
      <c r="B534" s="1"/>
      <c r="C534" s="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</row>
    <row r="535" spans="1:51" s="2" customFormat="1" x14ac:dyDescent="0.25">
      <c r="A535" s="1"/>
      <c r="B535" s="1"/>
      <c r="C535" s="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</row>
    <row r="536" spans="1:51" s="2" customFormat="1" x14ac:dyDescent="0.25">
      <c r="A536" s="1"/>
      <c r="B536" s="1"/>
      <c r="C536" s="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</row>
    <row r="537" spans="1:51" s="2" customFormat="1" x14ac:dyDescent="0.25">
      <c r="A537" s="1"/>
      <c r="B537" s="1"/>
      <c r="C537" s="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</row>
    <row r="538" spans="1:51" s="2" customFormat="1" x14ac:dyDescent="0.25">
      <c r="A538" s="1"/>
      <c r="B538" s="1"/>
      <c r="C538" s="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</row>
    <row r="539" spans="1:51" s="2" customFormat="1" x14ac:dyDescent="0.25">
      <c r="A539" s="1"/>
      <c r="B539" s="1"/>
      <c r="C539" s="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</row>
    <row r="540" spans="1:51" s="2" customFormat="1" x14ac:dyDescent="0.25">
      <c r="A540" s="1"/>
      <c r="B540" s="1"/>
      <c r="C540" s="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</row>
    <row r="541" spans="1:51" s="2" customFormat="1" x14ac:dyDescent="0.25">
      <c r="A541" s="1"/>
      <c r="B541" s="1"/>
      <c r="C541" s="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</row>
    <row r="542" spans="1:51" s="2" customFormat="1" x14ac:dyDescent="0.25">
      <c r="A542" s="1"/>
      <c r="B542" s="1"/>
      <c r="C542" s="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</row>
    <row r="543" spans="1:51" s="2" customFormat="1" x14ac:dyDescent="0.25">
      <c r="A543" s="1"/>
      <c r="B543" s="1"/>
      <c r="C543" s="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</row>
    <row r="544" spans="1:51" s="2" customFormat="1" x14ac:dyDescent="0.25">
      <c r="A544" s="1"/>
      <c r="B544" s="1"/>
      <c r="C544" s="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</row>
    <row r="545" spans="1:51" s="2" customFormat="1" x14ac:dyDescent="0.25">
      <c r="A545" s="1"/>
      <c r="B545" s="1"/>
      <c r="C545" s="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</row>
    <row r="546" spans="1:51" s="2" customFormat="1" x14ac:dyDescent="0.25">
      <c r="A546" s="1"/>
      <c r="B546" s="1"/>
      <c r="C546" s="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</row>
    <row r="547" spans="1:51" s="2" customFormat="1" x14ac:dyDescent="0.25">
      <c r="A547" s="1"/>
      <c r="B547" s="1"/>
      <c r="C547" s="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</row>
    <row r="548" spans="1:51" s="2" customFormat="1" x14ac:dyDescent="0.25">
      <c r="A548" s="1"/>
      <c r="B548" s="1"/>
      <c r="C548" s="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</row>
    <row r="549" spans="1:51" s="2" customFormat="1" x14ac:dyDescent="0.25">
      <c r="A549" s="1"/>
      <c r="B549" s="1"/>
      <c r="C549" s="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</row>
    <row r="550" spans="1:51" s="2" customFormat="1" x14ac:dyDescent="0.25">
      <c r="A550" s="1"/>
      <c r="B550" s="1"/>
      <c r="C550" s="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</row>
    <row r="551" spans="1:51" s="2" customFormat="1" x14ac:dyDescent="0.25">
      <c r="A551" s="1"/>
      <c r="B551" s="1"/>
      <c r="C551" s="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</row>
    <row r="552" spans="1:51" s="2" customFormat="1" x14ac:dyDescent="0.25">
      <c r="A552" s="1"/>
      <c r="B552" s="1"/>
      <c r="C552" s="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1:51" s="2" customFormat="1" x14ac:dyDescent="0.25">
      <c r="A553" s="1"/>
      <c r="B553" s="1"/>
      <c r="C553" s="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1:51" s="2" customFormat="1" x14ac:dyDescent="0.25">
      <c r="A554" s="1"/>
      <c r="B554" s="1"/>
      <c r="C554" s="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1:51" s="2" customFormat="1" x14ac:dyDescent="0.25">
      <c r="A555" s="1"/>
      <c r="B555" s="1"/>
      <c r="C555" s="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1:51" s="2" customFormat="1" x14ac:dyDescent="0.25">
      <c r="A556" s="1"/>
      <c r="B556" s="1"/>
      <c r="C556" s="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1:51" s="2" customFormat="1" x14ac:dyDescent="0.25">
      <c r="A557" s="1"/>
      <c r="B557" s="1"/>
      <c r="C557" s="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1:51" s="2" customFormat="1" x14ac:dyDescent="0.25">
      <c r="A558" s="1"/>
      <c r="B558" s="1"/>
      <c r="C558" s="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1:51" s="2" customFormat="1" x14ac:dyDescent="0.25">
      <c r="A559" s="1"/>
      <c r="B559" s="1"/>
      <c r="C559" s="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1:51" s="2" customFormat="1" x14ac:dyDescent="0.25">
      <c r="A560" s="1"/>
      <c r="B560" s="1"/>
      <c r="C560" s="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1" s="2" customFormat="1" x14ac:dyDescent="0.25">
      <c r="A561" s="1"/>
      <c r="B561" s="1"/>
      <c r="C561" s="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1" s="2" customFormat="1" x14ac:dyDescent="0.25">
      <c r="A562" s="1"/>
      <c r="B562" s="1"/>
      <c r="C562" s="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1" s="2" customFormat="1" x14ac:dyDescent="0.25">
      <c r="A563" s="1"/>
      <c r="B563" s="1"/>
      <c r="C563" s="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1" s="2" customFormat="1" x14ac:dyDescent="0.25">
      <c r="A564" s="1"/>
      <c r="B564" s="1"/>
      <c r="C564" s="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1" s="2" customFormat="1" x14ac:dyDescent="0.25">
      <c r="A565" s="1"/>
      <c r="B565" s="1"/>
      <c r="C565" s="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1" s="2" customFormat="1" x14ac:dyDescent="0.25">
      <c r="A566" s="1"/>
      <c r="B566" s="1"/>
      <c r="C566" s="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1" s="2" customFormat="1" x14ac:dyDescent="0.25">
      <c r="A567" s="1"/>
      <c r="B567" s="1"/>
      <c r="C567" s="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1" s="2" customFormat="1" x14ac:dyDescent="0.25">
      <c r="A568" s="1"/>
      <c r="B568" s="1"/>
      <c r="C568" s="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1" s="2" customFormat="1" x14ac:dyDescent="0.25">
      <c r="A569" s="1"/>
      <c r="B569" s="1"/>
      <c r="C569" s="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1" s="2" customFormat="1" x14ac:dyDescent="0.25">
      <c r="A570" s="1"/>
      <c r="B570" s="1"/>
      <c r="C570" s="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</row>
    <row r="571" spans="1:51" s="2" customFormat="1" x14ac:dyDescent="0.25">
      <c r="A571" s="1"/>
      <c r="B571" s="1"/>
      <c r="C571" s="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</row>
    <row r="572" spans="1:51" s="2" customFormat="1" x14ac:dyDescent="0.25">
      <c r="A572" s="1"/>
      <c r="B572" s="1"/>
      <c r="C572" s="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</row>
    <row r="573" spans="1:51" s="2" customFormat="1" x14ac:dyDescent="0.25">
      <c r="A573" s="1"/>
      <c r="B573" s="1"/>
      <c r="C573" s="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</row>
    <row r="574" spans="1:51" s="2" customFormat="1" x14ac:dyDescent="0.25">
      <c r="A574" s="1"/>
      <c r="B574" s="1"/>
      <c r="C574" s="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</row>
    <row r="575" spans="1:51" s="2" customFormat="1" x14ac:dyDescent="0.25">
      <c r="A575" s="1"/>
      <c r="B575" s="1"/>
      <c r="C575" s="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</row>
    <row r="576" spans="1:51" s="2" customFormat="1" x14ac:dyDescent="0.25">
      <c r="A576" s="1"/>
      <c r="B576" s="1"/>
      <c r="C576" s="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</row>
    <row r="577" spans="1:51" s="2" customFormat="1" x14ac:dyDescent="0.25">
      <c r="A577" s="1"/>
      <c r="B577" s="1"/>
      <c r="C577" s="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 s="2" customFormat="1" x14ac:dyDescent="0.25">
      <c r="A578" s="1"/>
      <c r="B578" s="1"/>
      <c r="C578" s="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 s="2" customFormat="1" x14ac:dyDescent="0.25">
      <c r="A579" s="1"/>
      <c r="B579" s="1"/>
      <c r="C579" s="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</row>
    <row r="580" spans="1:51" s="2" customFormat="1" x14ac:dyDescent="0.25">
      <c r="A580" s="1"/>
      <c r="B580" s="1"/>
      <c r="C580" s="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</row>
    <row r="581" spans="1:51" s="2" customFormat="1" x14ac:dyDescent="0.25">
      <c r="A581" s="1"/>
      <c r="B581" s="1"/>
      <c r="C581" s="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</row>
    <row r="582" spans="1:51" s="2" customFormat="1" x14ac:dyDescent="0.25">
      <c r="A582" s="1"/>
      <c r="B582" s="1"/>
      <c r="C582" s="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</row>
    <row r="583" spans="1:51" s="2" customFormat="1" x14ac:dyDescent="0.25">
      <c r="A583" s="1"/>
      <c r="B583" s="1"/>
      <c r="C583" s="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</row>
    <row r="584" spans="1:51" s="2" customFormat="1" x14ac:dyDescent="0.25">
      <c r="A584" s="1"/>
      <c r="B584" s="1"/>
      <c r="C584" s="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</row>
    <row r="585" spans="1:51" s="2" customFormat="1" x14ac:dyDescent="0.25">
      <c r="A585" s="1"/>
      <c r="B585" s="1"/>
      <c r="C585" s="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</row>
    <row r="586" spans="1:51" s="2" customFormat="1" x14ac:dyDescent="0.25">
      <c r="A586" s="1"/>
      <c r="B586" s="1"/>
      <c r="C586" s="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</row>
    <row r="587" spans="1:51" s="2" customFormat="1" x14ac:dyDescent="0.25">
      <c r="A587" s="1"/>
      <c r="B587" s="1"/>
      <c r="C587" s="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</row>
    <row r="588" spans="1:51" s="2" customFormat="1" x14ac:dyDescent="0.25">
      <c r="A588" s="1"/>
      <c r="B588" s="1"/>
      <c r="C588" s="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</row>
    <row r="589" spans="1:51" s="2" customFormat="1" x14ac:dyDescent="0.25">
      <c r="A589" s="1"/>
      <c r="B589" s="1"/>
      <c r="C589" s="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</row>
    <row r="590" spans="1:51" s="2" customFormat="1" x14ac:dyDescent="0.25">
      <c r="A590" s="1"/>
      <c r="B590" s="1"/>
      <c r="C590" s="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</row>
    <row r="591" spans="1:51" s="2" customFormat="1" x14ac:dyDescent="0.25">
      <c r="A591" s="1"/>
      <c r="B591" s="1"/>
      <c r="C591" s="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</row>
    <row r="592" spans="1:51" s="2" customFormat="1" x14ac:dyDescent="0.25">
      <c r="A592" s="1"/>
      <c r="B592" s="1"/>
      <c r="C592" s="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</row>
    <row r="593" spans="1:51" s="2" customFormat="1" x14ac:dyDescent="0.25">
      <c r="A593" s="1"/>
      <c r="B593" s="1"/>
      <c r="C593" s="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</row>
    <row r="594" spans="1:51" s="2" customFormat="1" x14ac:dyDescent="0.25">
      <c r="A594" s="1"/>
      <c r="B594" s="1"/>
      <c r="C594" s="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</row>
    <row r="595" spans="1:51" s="2" customFormat="1" x14ac:dyDescent="0.25">
      <c r="A595" s="1"/>
      <c r="B595" s="1"/>
      <c r="C595" s="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</row>
    <row r="596" spans="1:51" s="2" customFormat="1" x14ac:dyDescent="0.25">
      <c r="A596" s="1"/>
      <c r="B596" s="1"/>
      <c r="C596" s="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</row>
    <row r="597" spans="1:51" s="2" customFormat="1" x14ac:dyDescent="0.25">
      <c r="A597" s="1"/>
      <c r="B597" s="1"/>
      <c r="C597" s="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</row>
    <row r="598" spans="1:51" s="2" customFormat="1" x14ac:dyDescent="0.25">
      <c r="A598" s="1"/>
      <c r="B598" s="1"/>
      <c r="C598" s="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</row>
    <row r="599" spans="1:51" s="2" customFormat="1" x14ac:dyDescent="0.25">
      <c r="A599" s="1"/>
      <c r="B599" s="1"/>
      <c r="C599" s="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</row>
    <row r="600" spans="1:51" s="2" customFormat="1" x14ac:dyDescent="0.25">
      <c r="A600" s="1"/>
      <c r="B600" s="1"/>
      <c r="C600" s="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</row>
    <row r="601" spans="1:51" s="2" customFormat="1" x14ac:dyDescent="0.25">
      <c r="A601" s="1"/>
      <c r="B601" s="1"/>
      <c r="C601" s="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</row>
    <row r="602" spans="1:51" s="2" customFormat="1" x14ac:dyDescent="0.25">
      <c r="A602" s="1"/>
      <c r="B602" s="1"/>
      <c r="C602" s="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</row>
    <row r="603" spans="1:51" s="2" customFormat="1" x14ac:dyDescent="0.25">
      <c r="A603" s="1"/>
      <c r="B603" s="1"/>
      <c r="C603" s="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</row>
    <row r="604" spans="1:51" s="2" customFormat="1" x14ac:dyDescent="0.25">
      <c r="A604" s="1"/>
      <c r="B604" s="1"/>
      <c r="C604" s="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</row>
    <row r="605" spans="1:51" s="2" customFormat="1" x14ac:dyDescent="0.25">
      <c r="A605" s="1"/>
      <c r="B605" s="1"/>
      <c r="C605" s="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</row>
    <row r="606" spans="1:51" s="2" customFormat="1" x14ac:dyDescent="0.25">
      <c r="A606" s="1"/>
      <c r="B606" s="1"/>
      <c r="C606" s="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</row>
    <row r="607" spans="1:51" s="2" customFormat="1" x14ac:dyDescent="0.25">
      <c r="A607" s="1"/>
      <c r="B607" s="1"/>
      <c r="C607" s="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</row>
    <row r="608" spans="1:51" s="2" customFormat="1" x14ac:dyDescent="0.25">
      <c r="A608" s="1"/>
      <c r="B608" s="1"/>
      <c r="C608" s="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</row>
    <row r="609" spans="1:51" s="2" customFormat="1" x14ac:dyDescent="0.25">
      <c r="A609" s="1"/>
      <c r="B609" s="1"/>
      <c r="C609" s="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</row>
    <row r="610" spans="1:51" s="2" customFormat="1" x14ac:dyDescent="0.25">
      <c r="A610" s="1"/>
      <c r="B610" s="1"/>
      <c r="C610" s="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</row>
    <row r="611" spans="1:51" s="2" customFormat="1" x14ac:dyDescent="0.25">
      <c r="A611" s="1"/>
      <c r="B611" s="1"/>
      <c r="C611" s="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</row>
    <row r="612" spans="1:51" s="2" customFormat="1" x14ac:dyDescent="0.25">
      <c r="A612" s="1"/>
      <c r="B612" s="1"/>
      <c r="C612" s="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</row>
    <row r="613" spans="1:51" s="2" customFormat="1" x14ac:dyDescent="0.25">
      <c r="A613" s="1"/>
      <c r="B613" s="1"/>
      <c r="C613" s="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</row>
    <row r="614" spans="1:51" s="2" customFormat="1" x14ac:dyDescent="0.25">
      <c r="A614" s="1"/>
      <c r="B614" s="1"/>
      <c r="C614" s="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</row>
    <row r="615" spans="1:51" s="2" customFormat="1" x14ac:dyDescent="0.25">
      <c r="A615" s="1"/>
      <c r="B615" s="1"/>
      <c r="C615" s="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</row>
    <row r="616" spans="1:51" s="2" customFormat="1" x14ac:dyDescent="0.25">
      <c r="A616" s="1"/>
      <c r="B616" s="1"/>
      <c r="C616" s="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</row>
    <row r="617" spans="1:51" s="2" customFormat="1" x14ac:dyDescent="0.25">
      <c r="A617" s="1"/>
      <c r="B617" s="1"/>
      <c r="C617" s="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s="2" customFormat="1" x14ac:dyDescent="0.25">
      <c r="A618" s="1"/>
      <c r="B618" s="1"/>
      <c r="C618" s="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s="2" customFormat="1" x14ac:dyDescent="0.25">
      <c r="A619" s="1"/>
      <c r="B619" s="1"/>
      <c r="C619" s="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s="2" customFormat="1" x14ac:dyDescent="0.25">
      <c r="A620" s="1"/>
      <c r="B620" s="1"/>
      <c r="C620" s="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s="2" customFormat="1" x14ac:dyDescent="0.25">
      <c r="A621" s="1"/>
      <c r="B621" s="1"/>
      <c r="C621" s="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s="2" customFormat="1" x14ac:dyDescent="0.25">
      <c r="A622" s="1"/>
      <c r="B622" s="1"/>
      <c r="C622" s="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s="2" customFormat="1" x14ac:dyDescent="0.25">
      <c r="A623" s="1"/>
      <c r="B623" s="1"/>
      <c r="C623" s="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s="2" customFormat="1" x14ac:dyDescent="0.25">
      <c r="A624" s="1"/>
      <c r="B624" s="1"/>
      <c r="C624" s="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s="2" customFormat="1" x14ac:dyDescent="0.25">
      <c r="A625" s="1"/>
      <c r="B625" s="1"/>
      <c r="C625" s="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  <row r="626" spans="1:51" s="2" customFormat="1" x14ac:dyDescent="0.25">
      <c r="A626" s="1"/>
      <c r="B626" s="1"/>
      <c r="C626" s="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</row>
    <row r="627" spans="1:51" s="2" customFormat="1" x14ac:dyDescent="0.25">
      <c r="A627" s="1"/>
      <c r="B627" s="1"/>
      <c r="C627" s="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</row>
    <row r="628" spans="1:51" s="2" customFormat="1" x14ac:dyDescent="0.25">
      <c r="A628" s="1"/>
      <c r="B628" s="1"/>
      <c r="C628" s="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</row>
    <row r="629" spans="1:51" s="2" customFormat="1" x14ac:dyDescent="0.25">
      <c r="A629" s="1"/>
      <c r="B629" s="1"/>
      <c r="C629" s="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</row>
    <row r="630" spans="1:51" s="2" customFormat="1" x14ac:dyDescent="0.25">
      <c r="A630" s="1"/>
      <c r="B630" s="1"/>
      <c r="C630" s="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</row>
    <row r="631" spans="1:51" s="2" customFormat="1" x14ac:dyDescent="0.25">
      <c r="A631" s="1"/>
      <c r="B631" s="1"/>
      <c r="C631" s="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</row>
    <row r="632" spans="1:51" s="2" customFormat="1" x14ac:dyDescent="0.25">
      <c r="A632" s="1"/>
      <c r="B632" s="1"/>
      <c r="C632" s="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</row>
    <row r="633" spans="1:51" s="2" customFormat="1" x14ac:dyDescent="0.25">
      <c r="A633" s="1"/>
      <c r="B633" s="1"/>
      <c r="C633" s="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</row>
    <row r="634" spans="1:51" s="2" customFormat="1" x14ac:dyDescent="0.25">
      <c r="A634" s="1"/>
      <c r="B634" s="1"/>
      <c r="C634" s="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</row>
    <row r="635" spans="1:51" s="2" customFormat="1" x14ac:dyDescent="0.25">
      <c r="A635" s="1"/>
      <c r="B635" s="1"/>
      <c r="C635" s="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</row>
    <row r="636" spans="1:51" s="2" customFormat="1" x14ac:dyDescent="0.25">
      <c r="A636" s="1"/>
      <c r="B636" s="1"/>
      <c r="C636" s="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</row>
    <row r="637" spans="1:51" s="2" customFormat="1" x14ac:dyDescent="0.25">
      <c r="A637" s="1"/>
      <c r="B637" s="1"/>
      <c r="C637" s="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</row>
    <row r="638" spans="1:51" s="2" customFormat="1" x14ac:dyDescent="0.25">
      <c r="A638" s="1"/>
      <c r="B638" s="1"/>
      <c r="C638" s="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</row>
    <row r="639" spans="1:51" s="2" customFormat="1" x14ac:dyDescent="0.25">
      <c r="A639" s="1"/>
      <c r="B639" s="1"/>
      <c r="C639" s="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</row>
    <row r="640" spans="1:51" s="2" customFormat="1" x14ac:dyDescent="0.25">
      <c r="A640" s="1"/>
      <c r="B640" s="1"/>
      <c r="C640" s="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</row>
    <row r="641" spans="1:51" s="2" customFormat="1" x14ac:dyDescent="0.25">
      <c r="A641" s="1"/>
      <c r="B641" s="1"/>
      <c r="C641" s="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</row>
    <row r="642" spans="1:51" s="2" customFormat="1" x14ac:dyDescent="0.25">
      <c r="A642" s="1"/>
      <c r="B642" s="1"/>
      <c r="C642" s="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</row>
    <row r="643" spans="1:51" s="2" customFormat="1" x14ac:dyDescent="0.25">
      <c r="A643" s="1"/>
      <c r="B643" s="1"/>
      <c r="C643" s="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</row>
    <row r="644" spans="1:51" s="2" customFormat="1" x14ac:dyDescent="0.25">
      <c r="A644" s="1"/>
      <c r="B644" s="1"/>
      <c r="C644" s="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</row>
    <row r="645" spans="1:51" s="2" customFormat="1" x14ac:dyDescent="0.25">
      <c r="A645" s="1"/>
      <c r="B645" s="1"/>
      <c r="C645" s="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</row>
    <row r="646" spans="1:51" s="2" customFormat="1" x14ac:dyDescent="0.25">
      <c r="A646" s="1"/>
      <c r="B646" s="1"/>
      <c r="C646" s="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</row>
    <row r="647" spans="1:51" s="2" customFormat="1" x14ac:dyDescent="0.25">
      <c r="A647" s="1"/>
      <c r="B647" s="1"/>
      <c r="C647" s="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</row>
    <row r="648" spans="1:51" s="2" customFormat="1" x14ac:dyDescent="0.25">
      <c r="A648" s="1"/>
      <c r="B648" s="1"/>
      <c r="C648" s="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</row>
    <row r="649" spans="1:51" s="2" customFormat="1" x14ac:dyDescent="0.25">
      <c r="A649" s="1"/>
      <c r="B649" s="1"/>
      <c r="C649" s="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</row>
    <row r="650" spans="1:51" s="2" customFormat="1" x14ac:dyDescent="0.25">
      <c r="A650" s="1"/>
      <c r="B650" s="1"/>
      <c r="C650" s="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</row>
    <row r="651" spans="1:51" s="2" customFormat="1" x14ac:dyDescent="0.25">
      <c r="A651" s="1"/>
      <c r="B651" s="1"/>
      <c r="C651" s="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</row>
    <row r="652" spans="1:51" s="2" customFormat="1" x14ac:dyDescent="0.25">
      <c r="A652" s="1"/>
      <c r="B652" s="1"/>
      <c r="C652" s="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</row>
    <row r="653" spans="1:51" s="2" customFormat="1" x14ac:dyDescent="0.25">
      <c r="A653" s="1"/>
      <c r="B653" s="1"/>
      <c r="C653" s="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</row>
    <row r="654" spans="1:51" s="2" customFormat="1" x14ac:dyDescent="0.25">
      <c r="A654" s="1"/>
      <c r="B654" s="1"/>
      <c r="C654" s="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</row>
    <row r="655" spans="1:51" s="2" customFormat="1" x14ac:dyDescent="0.25">
      <c r="A655" s="1"/>
      <c r="B655" s="1"/>
      <c r="C655" s="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</row>
    <row r="656" spans="1:51" s="2" customFormat="1" x14ac:dyDescent="0.25">
      <c r="A656" s="1"/>
      <c r="B656" s="1"/>
      <c r="C656" s="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</row>
    <row r="657" spans="1:51" s="2" customFormat="1" x14ac:dyDescent="0.25">
      <c r="A657" s="1"/>
      <c r="B657" s="1"/>
      <c r="C657" s="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</row>
    <row r="658" spans="1:51" s="2" customFormat="1" x14ac:dyDescent="0.25">
      <c r="A658" s="1"/>
      <c r="B658" s="1"/>
      <c r="C658" s="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</row>
    <row r="659" spans="1:51" s="2" customFormat="1" x14ac:dyDescent="0.25">
      <c r="A659" s="1"/>
      <c r="B659" s="1"/>
      <c r="C659" s="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</row>
    <row r="660" spans="1:51" s="2" customFormat="1" x14ac:dyDescent="0.25">
      <c r="A660" s="1"/>
      <c r="B660" s="1"/>
      <c r="C660" s="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</row>
    <row r="661" spans="1:51" s="2" customFormat="1" x14ac:dyDescent="0.25">
      <c r="A661" s="1"/>
      <c r="B661" s="1"/>
      <c r="C661" s="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</row>
    <row r="662" spans="1:51" s="2" customFormat="1" x14ac:dyDescent="0.25">
      <c r="A662" s="1"/>
      <c r="B662" s="1"/>
      <c r="C662" s="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</row>
    <row r="663" spans="1:51" s="2" customFormat="1" x14ac:dyDescent="0.25">
      <c r="A663" s="1"/>
      <c r="B663" s="1"/>
      <c r="C663" s="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</row>
    <row r="664" spans="1:51" s="2" customFormat="1" x14ac:dyDescent="0.25">
      <c r="A664" s="1"/>
      <c r="B664" s="1"/>
      <c r="C664" s="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</row>
    <row r="665" spans="1:51" s="2" customFormat="1" x14ac:dyDescent="0.25">
      <c r="A665" s="1"/>
      <c r="B665" s="1"/>
      <c r="C665" s="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</row>
    <row r="666" spans="1:51" s="2" customFormat="1" x14ac:dyDescent="0.25">
      <c r="A666" s="1"/>
      <c r="B666" s="1"/>
      <c r="C666" s="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</row>
    <row r="667" spans="1:51" s="2" customFormat="1" x14ac:dyDescent="0.25">
      <c r="A667" s="1"/>
      <c r="B667" s="1"/>
      <c r="C667" s="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</row>
    <row r="668" spans="1:51" s="2" customFormat="1" x14ac:dyDescent="0.25">
      <c r="A668" s="1"/>
      <c r="B668" s="1"/>
      <c r="C668" s="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</row>
    <row r="669" spans="1:51" s="2" customFormat="1" x14ac:dyDescent="0.25">
      <c r="A669" s="1"/>
      <c r="B669" s="1"/>
      <c r="C669" s="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</row>
    <row r="670" spans="1:51" s="2" customFormat="1" x14ac:dyDescent="0.25">
      <c r="A670" s="1"/>
      <c r="B670" s="1"/>
      <c r="C670" s="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</row>
    <row r="671" spans="1:51" s="2" customFormat="1" x14ac:dyDescent="0.25">
      <c r="A671" s="1"/>
      <c r="B671" s="1"/>
      <c r="C671" s="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</row>
    <row r="672" spans="1:51" s="2" customFormat="1" x14ac:dyDescent="0.25">
      <c r="A672" s="1"/>
      <c r="B672" s="1"/>
      <c r="C672" s="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</row>
    <row r="673" spans="1:51" s="2" customFormat="1" x14ac:dyDescent="0.25">
      <c r="A673" s="1"/>
      <c r="B673" s="1"/>
      <c r="C673" s="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</row>
    <row r="674" spans="1:51" s="2" customFormat="1" x14ac:dyDescent="0.25">
      <c r="A674" s="1"/>
      <c r="B674" s="1"/>
      <c r="C674" s="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</row>
    <row r="675" spans="1:51" s="2" customFormat="1" x14ac:dyDescent="0.25">
      <c r="A675" s="1"/>
      <c r="B675" s="1"/>
      <c r="C675" s="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</row>
    <row r="676" spans="1:51" s="2" customFormat="1" x14ac:dyDescent="0.25">
      <c r="A676" s="1"/>
      <c r="B676" s="1"/>
      <c r="C676" s="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</row>
    <row r="677" spans="1:51" s="2" customFormat="1" x14ac:dyDescent="0.25">
      <c r="A677" s="1"/>
      <c r="B677" s="1"/>
      <c r="C677" s="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</row>
    <row r="678" spans="1:51" s="2" customFormat="1" x14ac:dyDescent="0.25">
      <c r="A678" s="1"/>
      <c r="B678" s="1"/>
      <c r="C678" s="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</row>
    <row r="679" spans="1:51" s="2" customFormat="1" x14ac:dyDescent="0.25">
      <c r="A679" s="1"/>
      <c r="B679" s="1"/>
      <c r="C679" s="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</row>
    <row r="680" spans="1:51" s="2" customFormat="1" x14ac:dyDescent="0.25">
      <c r="A680" s="1"/>
      <c r="B680" s="1"/>
      <c r="C680" s="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</row>
    <row r="681" spans="1:51" s="2" customFormat="1" x14ac:dyDescent="0.25">
      <c r="A681" s="1"/>
      <c r="B681" s="1"/>
      <c r="C681" s="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</row>
    <row r="682" spans="1:51" s="2" customFormat="1" x14ac:dyDescent="0.25">
      <c r="A682" s="1"/>
      <c r="B682" s="1"/>
      <c r="C682" s="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</row>
    <row r="683" spans="1:51" s="2" customFormat="1" x14ac:dyDescent="0.25">
      <c r="A683" s="1"/>
      <c r="B683" s="1"/>
      <c r="C683" s="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</row>
    <row r="684" spans="1:51" s="2" customFormat="1" x14ac:dyDescent="0.25">
      <c r="A684" s="1"/>
      <c r="B684" s="1"/>
      <c r="C684" s="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</row>
    <row r="685" spans="1:51" s="2" customFormat="1" x14ac:dyDescent="0.25">
      <c r="A685" s="1"/>
      <c r="B685" s="1"/>
      <c r="C685" s="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</row>
    <row r="686" spans="1:51" s="2" customFormat="1" x14ac:dyDescent="0.25">
      <c r="A686" s="1"/>
      <c r="B686" s="1"/>
      <c r="C686" s="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</row>
    <row r="687" spans="1:51" s="2" customFormat="1" x14ac:dyDescent="0.25">
      <c r="A687" s="1"/>
      <c r="B687" s="1"/>
      <c r="C687" s="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</row>
    <row r="688" spans="1:51" s="2" customFormat="1" x14ac:dyDescent="0.25">
      <c r="A688" s="1"/>
      <c r="B688" s="1"/>
      <c r="C688" s="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</row>
    <row r="689" spans="1:51" s="2" customFormat="1" x14ac:dyDescent="0.25">
      <c r="A689" s="1"/>
      <c r="B689" s="1"/>
      <c r="C689" s="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</row>
    <row r="690" spans="1:51" s="2" customFormat="1" x14ac:dyDescent="0.25">
      <c r="A690" s="1"/>
      <c r="B690" s="1"/>
      <c r="C690" s="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</row>
    <row r="691" spans="1:51" s="2" customFormat="1" x14ac:dyDescent="0.25">
      <c r="A691" s="1"/>
      <c r="B691" s="1"/>
      <c r="C691" s="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</row>
    <row r="692" spans="1:51" s="2" customFormat="1" x14ac:dyDescent="0.25">
      <c r="A692" s="1"/>
      <c r="B692" s="1"/>
      <c r="C692" s="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</row>
    <row r="693" spans="1:51" s="2" customFormat="1" x14ac:dyDescent="0.25">
      <c r="A693" s="1"/>
      <c r="B693" s="1"/>
      <c r="C693" s="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</row>
    <row r="694" spans="1:51" s="2" customFormat="1" x14ac:dyDescent="0.25">
      <c r="A694" s="1"/>
      <c r="B694" s="1"/>
      <c r="C694" s="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</row>
    <row r="695" spans="1:51" s="2" customFormat="1" x14ac:dyDescent="0.25">
      <c r="A695" s="1"/>
      <c r="B695" s="1"/>
      <c r="C695" s="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</row>
    <row r="696" spans="1:51" s="2" customFormat="1" x14ac:dyDescent="0.25">
      <c r="A696" s="1"/>
      <c r="B696" s="1"/>
      <c r="C696" s="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</row>
    <row r="697" spans="1:51" s="2" customFormat="1" x14ac:dyDescent="0.25">
      <c r="A697" s="1"/>
      <c r="B697" s="1"/>
      <c r="C697" s="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</row>
    <row r="698" spans="1:51" s="2" customFormat="1" x14ac:dyDescent="0.25">
      <c r="A698" s="1"/>
      <c r="B698" s="1"/>
      <c r="C698" s="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</row>
    <row r="699" spans="1:51" s="2" customFormat="1" x14ac:dyDescent="0.25">
      <c r="A699" s="1"/>
      <c r="B699" s="1"/>
      <c r="C699" s="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</row>
    <row r="700" spans="1:51" s="2" customFormat="1" x14ac:dyDescent="0.25">
      <c r="A700" s="1"/>
      <c r="B700" s="1"/>
      <c r="C700" s="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</row>
    <row r="701" spans="1:51" s="2" customFormat="1" x14ac:dyDescent="0.25">
      <c r="A701" s="1"/>
      <c r="B701" s="1"/>
      <c r="C701" s="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</row>
    <row r="702" spans="1:51" s="2" customFormat="1" x14ac:dyDescent="0.25">
      <c r="A702" s="1"/>
      <c r="B702" s="1"/>
      <c r="C702" s="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</row>
    <row r="703" spans="1:51" s="2" customFormat="1" x14ac:dyDescent="0.25">
      <c r="A703" s="1"/>
      <c r="B703" s="1"/>
      <c r="C703" s="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</row>
    <row r="704" spans="1:51" s="2" customFormat="1" x14ac:dyDescent="0.25">
      <c r="A704" s="1"/>
      <c r="B704" s="1"/>
      <c r="C704" s="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</row>
    <row r="705" spans="1:51" s="2" customFormat="1" x14ac:dyDescent="0.25">
      <c r="A705" s="1"/>
      <c r="B705" s="1"/>
      <c r="C705" s="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</row>
    <row r="706" spans="1:51" s="2" customFormat="1" x14ac:dyDescent="0.25">
      <c r="A706" s="1"/>
      <c r="B706" s="1"/>
      <c r="C706" s="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</row>
    <row r="707" spans="1:51" s="2" customFormat="1" x14ac:dyDescent="0.25">
      <c r="A707" s="1"/>
      <c r="B707" s="1"/>
      <c r="C707" s="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</row>
    <row r="708" spans="1:51" s="2" customFormat="1" x14ac:dyDescent="0.25">
      <c r="A708" s="1"/>
      <c r="B708" s="1"/>
      <c r="C708" s="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</row>
    <row r="709" spans="1:51" s="2" customFormat="1" x14ac:dyDescent="0.25">
      <c r="A709" s="1"/>
      <c r="B709" s="1"/>
      <c r="C709" s="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</row>
    <row r="710" spans="1:51" s="2" customFormat="1" x14ac:dyDescent="0.25">
      <c r="A710" s="1"/>
      <c r="B710" s="1"/>
      <c r="C710" s="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</row>
    <row r="711" spans="1:51" s="2" customFormat="1" x14ac:dyDescent="0.25">
      <c r="A711" s="1"/>
      <c r="B711" s="1"/>
      <c r="C711" s="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</row>
    <row r="712" spans="1:51" s="2" customFormat="1" x14ac:dyDescent="0.25">
      <c r="A712" s="1"/>
      <c r="B712" s="1"/>
      <c r="C712" s="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</row>
    <row r="713" spans="1:51" s="2" customFormat="1" x14ac:dyDescent="0.25">
      <c r="A713" s="1"/>
      <c r="B713" s="1"/>
      <c r="C713" s="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</row>
    <row r="714" spans="1:51" s="2" customFormat="1" x14ac:dyDescent="0.25">
      <c r="A714" s="1"/>
      <c r="B714" s="1"/>
      <c r="C714" s="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</row>
    <row r="715" spans="1:51" s="2" customFormat="1" x14ac:dyDescent="0.25">
      <c r="A715" s="1"/>
      <c r="B715" s="1"/>
      <c r="C715" s="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</row>
    <row r="716" spans="1:51" s="2" customFormat="1" x14ac:dyDescent="0.25">
      <c r="A716" s="1"/>
      <c r="B716" s="1"/>
      <c r="C716" s="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</row>
    <row r="717" spans="1:51" s="2" customFormat="1" x14ac:dyDescent="0.25">
      <c r="A717" s="1"/>
      <c r="B717" s="1"/>
      <c r="C717" s="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</row>
    <row r="718" spans="1:51" s="2" customFormat="1" x14ac:dyDescent="0.25">
      <c r="A718" s="1"/>
      <c r="B718" s="1"/>
      <c r="C718" s="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</row>
    <row r="719" spans="1:51" s="2" customFormat="1" x14ac:dyDescent="0.25">
      <c r="A719" s="1"/>
      <c r="B719" s="1"/>
      <c r="C719" s="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</row>
    <row r="720" spans="1:51" s="2" customFormat="1" x14ac:dyDescent="0.25">
      <c r="A720" s="1"/>
      <c r="B720" s="1"/>
      <c r="C720" s="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</row>
    <row r="721" spans="1:51" s="2" customFormat="1" x14ac:dyDescent="0.25">
      <c r="A721" s="1"/>
      <c r="B721" s="1"/>
      <c r="C721" s="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</row>
    <row r="722" spans="1:51" s="2" customFormat="1" x14ac:dyDescent="0.25">
      <c r="A722" s="1"/>
      <c r="B722" s="1"/>
      <c r="C722" s="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</row>
    <row r="723" spans="1:51" s="2" customFormat="1" x14ac:dyDescent="0.25">
      <c r="A723" s="1"/>
      <c r="B723" s="1"/>
      <c r="C723" s="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</row>
    <row r="724" spans="1:51" s="2" customFormat="1" x14ac:dyDescent="0.25">
      <c r="A724" s="1"/>
      <c r="B724" s="1"/>
      <c r="C724" s="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</row>
    <row r="725" spans="1:51" s="2" customFormat="1" x14ac:dyDescent="0.25">
      <c r="A725" s="1"/>
      <c r="B725" s="1"/>
      <c r="C725" s="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</row>
    <row r="726" spans="1:51" s="2" customFormat="1" x14ac:dyDescent="0.25">
      <c r="A726" s="1"/>
      <c r="B726" s="1"/>
      <c r="C726" s="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</row>
    <row r="727" spans="1:51" s="2" customFormat="1" x14ac:dyDescent="0.25">
      <c r="A727" s="1"/>
      <c r="B727" s="1"/>
      <c r="C727" s="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</row>
    <row r="728" spans="1:51" s="2" customFormat="1" x14ac:dyDescent="0.25">
      <c r="A728" s="1"/>
      <c r="B728" s="1"/>
      <c r="C728" s="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</row>
    <row r="729" spans="1:51" s="2" customFormat="1" x14ac:dyDescent="0.25">
      <c r="A729" s="1"/>
      <c r="B729" s="1"/>
      <c r="C729" s="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</row>
    <row r="730" spans="1:51" s="2" customFormat="1" x14ac:dyDescent="0.25">
      <c r="A730" s="1"/>
      <c r="B730" s="1"/>
      <c r="C730" s="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</row>
    <row r="731" spans="1:51" s="2" customFormat="1" x14ac:dyDescent="0.25">
      <c r="A731" s="1"/>
      <c r="B731" s="1"/>
      <c r="C731" s="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</row>
    <row r="732" spans="1:51" s="2" customFormat="1" x14ac:dyDescent="0.25">
      <c r="A732" s="1"/>
      <c r="B732" s="1"/>
      <c r="C732" s="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</row>
    <row r="733" spans="1:51" s="2" customFormat="1" x14ac:dyDescent="0.25">
      <c r="A733" s="1"/>
      <c r="B733" s="1"/>
      <c r="C733" s="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</row>
    <row r="734" spans="1:51" s="2" customFormat="1" x14ac:dyDescent="0.25">
      <c r="A734" s="1"/>
      <c r="B734" s="1"/>
      <c r="C734" s="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</row>
    <row r="735" spans="1:51" s="2" customFormat="1" x14ac:dyDescent="0.25">
      <c r="A735" s="1"/>
      <c r="B735" s="1"/>
      <c r="C735" s="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</row>
    <row r="736" spans="1:51" s="2" customFormat="1" x14ac:dyDescent="0.25">
      <c r="A736" s="1"/>
      <c r="B736" s="1"/>
      <c r="C736" s="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</row>
    <row r="737" spans="1:51" s="2" customFormat="1" x14ac:dyDescent="0.25">
      <c r="A737" s="1"/>
      <c r="B737" s="1"/>
      <c r="C737" s="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</row>
    <row r="738" spans="1:51" s="2" customFormat="1" x14ac:dyDescent="0.25">
      <c r="A738" s="1"/>
      <c r="B738" s="1"/>
      <c r="C738" s="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</row>
    <row r="739" spans="1:51" s="2" customFormat="1" x14ac:dyDescent="0.25">
      <c r="A739" s="1"/>
      <c r="B739" s="1"/>
      <c r="C739" s="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</row>
    <row r="740" spans="1:51" s="2" customFormat="1" x14ac:dyDescent="0.25">
      <c r="A740" s="1"/>
      <c r="B740" s="1"/>
      <c r="C740" s="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</row>
    <row r="741" spans="1:51" s="2" customFormat="1" x14ac:dyDescent="0.25">
      <c r="A741" s="1"/>
      <c r="B741" s="1"/>
      <c r="C741" s="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</row>
    <row r="742" spans="1:51" s="2" customFormat="1" x14ac:dyDescent="0.25">
      <c r="A742" s="1"/>
      <c r="B742" s="1"/>
      <c r="C742" s="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</row>
    <row r="743" spans="1:51" s="2" customFormat="1" x14ac:dyDescent="0.25">
      <c r="A743" s="1"/>
      <c r="B743" s="1"/>
      <c r="C743" s="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</row>
    <row r="744" spans="1:51" s="2" customFormat="1" x14ac:dyDescent="0.25">
      <c r="A744" s="1"/>
      <c r="B744" s="1"/>
      <c r="C744" s="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</row>
    <row r="745" spans="1:51" s="2" customFormat="1" x14ac:dyDescent="0.25">
      <c r="A745" s="1"/>
      <c r="B745" s="1"/>
      <c r="C745" s="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</row>
    <row r="746" spans="1:51" s="2" customFormat="1" x14ac:dyDescent="0.25">
      <c r="A746" s="1"/>
      <c r="B746" s="1"/>
      <c r="C746" s="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</row>
    <row r="747" spans="1:51" s="2" customFormat="1" x14ac:dyDescent="0.25">
      <c r="A747" s="1"/>
      <c r="B747" s="1"/>
      <c r="C747" s="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</row>
    <row r="748" spans="1:51" s="2" customFormat="1" x14ac:dyDescent="0.25">
      <c r="A748" s="1"/>
      <c r="B748" s="1"/>
      <c r="C748" s="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</row>
    <row r="749" spans="1:51" s="2" customFormat="1" x14ac:dyDescent="0.25">
      <c r="A749" s="1"/>
      <c r="B749" s="1"/>
      <c r="C749" s="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</row>
    <row r="750" spans="1:51" s="2" customFormat="1" x14ac:dyDescent="0.25">
      <c r="A750" s="1"/>
      <c r="B750" s="1"/>
      <c r="C750" s="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</row>
    <row r="751" spans="1:51" s="2" customFormat="1" x14ac:dyDescent="0.25">
      <c r="A751" s="1"/>
      <c r="B751" s="1"/>
      <c r="C751" s="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</row>
    <row r="752" spans="1:51" s="2" customFormat="1" x14ac:dyDescent="0.25">
      <c r="A752" s="1"/>
      <c r="B752" s="1"/>
      <c r="C752" s="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</row>
    <row r="753" spans="1:51" s="2" customFormat="1" x14ac:dyDescent="0.25">
      <c r="A753" s="1"/>
      <c r="B753" s="1"/>
      <c r="C753" s="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</row>
    <row r="754" spans="1:51" s="2" customFormat="1" x14ac:dyDescent="0.25">
      <c r="A754" s="1"/>
      <c r="B754" s="1"/>
      <c r="C754" s="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</row>
    <row r="755" spans="1:51" s="2" customFormat="1" x14ac:dyDescent="0.25">
      <c r="A755" s="1"/>
      <c r="B755" s="1"/>
      <c r="C755" s="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</row>
    <row r="756" spans="1:51" s="2" customFormat="1" x14ac:dyDescent="0.25">
      <c r="A756" s="1"/>
      <c r="B756" s="1"/>
      <c r="C756" s="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</row>
    <row r="757" spans="1:51" s="2" customFormat="1" x14ac:dyDescent="0.25">
      <c r="A757" s="1"/>
      <c r="B757" s="1"/>
      <c r="C757" s="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</row>
    <row r="758" spans="1:51" s="2" customFormat="1" x14ac:dyDescent="0.25">
      <c r="A758" s="1"/>
      <c r="B758" s="1"/>
      <c r="C758" s="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</row>
    <row r="759" spans="1:51" s="2" customFormat="1" x14ac:dyDescent="0.25">
      <c r="A759" s="1"/>
      <c r="B759" s="1"/>
      <c r="C759" s="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</row>
    <row r="760" spans="1:51" s="2" customFormat="1" x14ac:dyDescent="0.25">
      <c r="A760" s="1"/>
      <c r="B760" s="1"/>
      <c r="C760" s="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</row>
    <row r="761" spans="1:51" s="2" customFormat="1" x14ac:dyDescent="0.25">
      <c r="A761" s="1"/>
      <c r="B761" s="1"/>
      <c r="C761" s="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</row>
    <row r="762" spans="1:51" s="2" customFormat="1" x14ac:dyDescent="0.25">
      <c r="A762" s="1"/>
      <c r="B762" s="1"/>
      <c r="C762" s="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</row>
    <row r="763" spans="1:51" s="2" customFormat="1" x14ac:dyDescent="0.25">
      <c r="A763" s="1"/>
      <c r="B763" s="1"/>
      <c r="C763" s="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</row>
    <row r="764" spans="1:51" s="2" customFormat="1" x14ac:dyDescent="0.25">
      <c r="A764" s="1"/>
      <c r="B764" s="1"/>
      <c r="C764" s="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</row>
    <row r="765" spans="1:51" s="2" customFormat="1" x14ac:dyDescent="0.25">
      <c r="A765" s="1"/>
      <c r="B765" s="1"/>
      <c r="C765" s="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</row>
    <row r="766" spans="1:51" s="2" customFormat="1" x14ac:dyDescent="0.25">
      <c r="A766" s="1"/>
      <c r="B766" s="1"/>
      <c r="C766" s="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</row>
    <row r="767" spans="1:51" s="2" customFormat="1" x14ac:dyDescent="0.25">
      <c r="A767" s="1"/>
      <c r="B767" s="1"/>
      <c r="C767" s="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</row>
    <row r="768" spans="1:51" s="2" customFormat="1" x14ac:dyDescent="0.25">
      <c r="A768" s="1"/>
      <c r="B768" s="1"/>
      <c r="C768" s="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</row>
    <row r="769" spans="1:51" s="2" customFormat="1" x14ac:dyDescent="0.25">
      <c r="A769" s="1"/>
      <c r="B769" s="1"/>
      <c r="C769" s="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</row>
    <row r="770" spans="1:51" s="2" customFormat="1" x14ac:dyDescent="0.25">
      <c r="A770" s="1"/>
      <c r="B770" s="1"/>
      <c r="C770" s="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</row>
    <row r="771" spans="1:51" s="2" customFormat="1" x14ac:dyDescent="0.25">
      <c r="A771" s="1"/>
      <c r="B771" s="1"/>
      <c r="C771" s="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</row>
    <row r="772" spans="1:51" s="2" customFormat="1" x14ac:dyDescent="0.25">
      <c r="A772" s="1"/>
      <c r="B772" s="1"/>
      <c r="C772" s="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</row>
    <row r="773" spans="1:51" s="2" customFormat="1" x14ac:dyDescent="0.25">
      <c r="A773" s="1"/>
      <c r="B773" s="1"/>
      <c r="C773" s="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</row>
    <row r="774" spans="1:51" s="2" customFormat="1" x14ac:dyDescent="0.25">
      <c r="A774" s="1"/>
      <c r="B774" s="1"/>
      <c r="C774" s="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</row>
    <row r="775" spans="1:51" s="2" customFormat="1" x14ac:dyDescent="0.25">
      <c r="A775" s="1"/>
      <c r="B775" s="1"/>
      <c r="C775" s="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</row>
    <row r="776" spans="1:51" s="2" customFormat="1" x14ac:dyDescent="0.25">
      <c r="A776" s="1"/>
      <c r="B776" s="1"/>
      <c r="C776" s="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</row>
    <row r="777" spans="1:51" s="2" customFormat="1" x14ac:dyDescent="0.25">
      <c r="A777" s="1"/>
      <c r="B777" s="1"/>
      <c r="C777" s="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</row>
    <row r="778" spans="1:51" s="2" customFormat="1" x14ac:dyDescent="0.25">
      <c r="A778" s="1"/>
      <c r="B778" s="1"/>
      <c r="C778" s="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</row>
    <row r="779" spans="1:51" s="2" customFormat="1" x14ac:dyDescent="0.25">
      <c r="A779" s="1"/>
      <c r="B779" s="1"/>
      <c r="C779" s="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</row>
    <row r="780" spans="1:51" s="2" customFormat="1" x14ac:dyDescent="0.25">
      <c r="A780" s="1"/>
      <c r="B780" s="1"/>
      <c r="C780" s="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</row>
    <row r="781" spans="1:51" s="2" customFormat="1" x14ac:dyDescent="0.25">
      <c r="A781" s="1"/>
      <c r="B781" s="1"/>
      <c r="C781" s="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</row>
    <row r="782" spans="1:51" s="2" customFormat="1" x14ac:dyDescent="0.25">
      <c r="A782" s="1"/>
      <c r="B782" s="1"/>
      <c r="C782" s="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</row>
    <row r="783" spans="1:51" s="2" customFormat="1" x14ac:dyDescent="0.25">
      <c r="A783" s="1"/>
      <c r="B783" s="1"/>
      <c r="C783" s="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</row>
    <row r="784" spans="1:51" s="2" customFormat="1" x14ac:dyDescent="0.25">
      <c r="A784" s="1"/>
      <c r="B784" s="1"/>
      <c r="C784" s="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</row>
    <row r="785" spans="1:51" s="2" customFormat="1" x14ac:dyDescent="0.25">
      <c r="A785" s="1"/>
      <c r="B785" s="1"/>
      <c r="C785" s="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</row>
    <row r="786" spans="1:51" s="2" customFormat="1" x14ac:dyDescent="0.25">
      <c r="A786" s="1"/>
      <c r="B786" s="1"/>
      <c r="C786" s="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</row>
    <row r="787" spans="1:51" s="2" customFormat="1" x14ac:dyDescent="0.25">
      <c r="A787" s="1"/>
      <c r="B787" s="1"/>
      <c r="C787" s="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</row>
    <row r="788" spans="1:51" s="2" customFormat="1" x14ac:dyDescent="0.25">
      <c r="A788" s="1"/>
      <c r="B788" s="1"/>
      <c r="C788" s="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</row>
    <row r="789" spans="1:51" s="2" customFormat="1" x14ac:dyDescent="0.25">
      <c r="A789" s="1"/>
      <c r="B789" s="1"/>
      <c r="C789" s="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</row>
    <row r="790" spans="1:51" s="2" customFormat="1" x14ac:dyDescent="0.25">
      <c r="A790" s="1"/>
      <c r="B790" s="1"/>
      <c r="C790" s="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</row>
    <row r="791" spans="1:51" s="2" customFormat="1" x14ac:dyDescent="0.25">
      <c r="A791" s="1"/>
      <c r="B791" s="1"/>
      <c r="C791" s="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</row>
    <row r="792" spans="1:51" s="2" customFormat="1" x14ac:dyDescent="0.25">
      <c r="A792" s="1"/>
      <c r="B792" s="1"/>
      <c r="C792" s="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</row>
    <row r="793" spans="1:51" s="2" customFormat="1" x14ac:dyDescent="0.25">
      <c r="A793" s="1"/>
      <c r="B793" s="1"/>
      <c r="C793" s="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</row>
    <row r="794" spans="1:51" s="2" customFormat="1" x14ac:dyDescent="0.25">
      <c r="A794" s="1"/>
      <c r="B794" s="1"/>
      <c r="C794" s="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</row>
    <row r="795" spans="1:51" s="2" customFormat="1" x14ac:dyDescent="0.25">
      <c r="A795" s="1"/>
      <c r="B795" s="1"/>
      <c r="C795" s="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</row>
    <row r="796" spans="1:51" s="2" customFormat="1" x14ac:dyDescent="0.25">
      <c r="A796" s="1"/>
      <c r="B796" s="1"/>
      <c r="C796" s="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</row>
    <row r="797" spans="1:51" s="2" customFormat="1" x14ac:dyDescent="0.25">
      <c r="A797" s="1"/>
      <c r="B797" s="1"/>
      <c r="C797" s="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</row>
    <row r="798" spans="1:51" s="2" customFormat="1" x14ac:dyDescent="0.25">
      <c r="A798" s="1"/>
      <c r="B798" s="1"/>
      <c r="C798" s="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</row>
    <row r="799" spans="1:51" s="2" customFormat="1" x14ac:dyDescent="0.25">
      <c r="A799" s="1"/>
      <c r="B799" s="1"/>
      <c r="C799" s="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</row>
    <row r="800" spans="1:51" s="2" customFormat="1" x14ac:dyDescent="0.25">
      <c r="A800" s="1"/>
      <c r="B800" s="1"/>
      <c r="C800" s="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</row>
    <row r="801" spans="1:51" s="2" customFormat="1" x14ac:dyDescent="0.25">
      <c r="A801" s="1"/>
      <c r="B801" s="1"/>
      <c r="C801" s="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</row>
    <row r="802" spans="1:51" s="2" customFormat="1" x14ac:dyDescent="0.25">
      <c r="A802" s="1"/>
      <c r="B802" s="1"/>
      <c r="C802" s="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</row>
    <row r="803" spans="1:51" s="2" customFormat="1" x14ac:dyDescent="0.25">
      <c r="A803" s="1"/>
      <c r="B803" s="1"/>
      <c r="C803" s="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</row>
    <row r="804" spans="1:51" s="2" customFormat="1" x14ac:dyDescent="0.25">
      <c r="A804" s="1"/>
      <c r="B804" s="1"/>
      <c r="C804" s="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</row>
    <row r="805" spans="1:51" s="2" customFormat="1" x14ac:dyDescent="0.25">
      <c r="A805" s="1"/>
      <c r="B805" s="1"/>
      <c r="C805" s="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</row>
    <row r="806" spans="1:51" s="2" customFormat="1" x14ac:dyDescent="0.25">
      <c r="A806" s="1"/>
      <c r="B806" s="1"/>
      <c r="C806" s="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</row>
    <row r="807" spans="1:51" s="2" customFormat="1" x14ac:dyDescent="0.25">
      <c r="A807" s="1"/>
      <c r="B807" s="1"/>
      <c r="C807" s="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</row>
    <row r="808" spans="1:51" s="2" customFormat="1" x14ac:dyDescent="0.25">
      <c r="A808" s="1"/>
      <c r="B808" s="1"/>
      <c r="C808" s="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</row>
    <row r="809" spans="1:51" s="2" customFormat="1" x14ac:dyDescent="0.25">
      <c r="A809" s="1"/>
      <c r="B809" s="1"/>
      <c r="C809" s="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</row>
    <row r="810" spans="1:51" s="2" customFormat="1" x14ac:dyDescent="0.25">
      <c r="A810" s="1"/>
      <c r="B810" s="1"/>
      <c r="C810" s="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</row>
    <row r="811" spans="1:51" s="2" customFormat="1" x14ac:dyDescent="0.25">
      <c r="A811" s="1"/>
      <c r="B811" s="1"/>
      <c r="C811" s="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</row>
    <row r="812" spans="1:51" s="2" customFormat="1" x14ac:dyDescent="0.25">
      <c r="A812" s="1"/>
      <c r="B812" s="1"/>
      <c r="C812" s="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</row>
    <row r="813" spans="1:51" s="2" customFormat="1" x14ac:dyDescent="0.25">
      <c r="A813" s="1"/>
      <c r="B813" s="1"/>
      <c r="C813" s="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</row>
    <row r="814" spans="1:51" s="2" customFormat="1" x14ac:dyDescent="0.25">
      <c r="A814" s="1"/>
      <c r="B814" s="1"/>
      <c r="C814" s="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</row>
    <row r="815" spans="1:51" s="2" customFormat="1" x14ac:dyDescent="0.25">
      <c r="A815" s="1"/>
      <c r="B815" s="1"/>
      <c r="C815" s="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</row>
    <row r="816" spans="1:51" s="2" customFormat="1" x14ac:dyDescent="0.25">
      <c r="A816" s="1"/>
      <c r="B816" s="1"/>
      <c r="C816" s="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</row>
    <row r="817" spans="1:51" s="2" customFormat="1" x14ac:dyDescent="0.25">
      <c r="A817" s="1"/>
      <c r="B817" s="1"/>
      <c r="C817" s="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</row>
    <row r="818" spans="1:51" s="2" customFormat="1" x14ac:dyDescent="0.25">
      <c r="A818" s="1"/>
      <c r="B818" s="1"/>
      <c r="C818" s="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</row>
    <row r="819" spans="1:51" s="2" customFormat="1" x14ac:dyDescent="0.25">
      <c r="A819" s="1"/>
      <c r="B819" s="1"/>
      <c r="C819" s="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</row>
    <row r="820" spans="1:51" s="2" customFormat="1" x14ac:dyDescent="0.25">
      <c r="A820" s="1"/>
      <c r="B820" s="1"/>
      <c r="C820" s="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</row>
    <row r="821" spans="1:51" s="2" customFormat="1" x14ac:dyDescent="0.25">
      <c r="A821" s="1"/>
      <c r="B821" s="1"/>
      <c r="C821" s="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</row>
    <row r="822" spans="1:51" s="2" customFormat="1" x14ac:dyDescent="0.25">
      <c r="A822" s="1"/>
      <c r="B822" s="1"/>
      <c r="C822" s="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</row>
    <row r="823" spans="1:51" s="2" customFormat="1" x14ac:dyDescent="0.25">
      <c r="A823" s="1"/>
      <c r="B823" s="1"/>
      <c r="C823" s="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</row>
    <row r="824" spans="1:51" s="2" customFormat="1" x14ac:dyDescent="0.25">
      <c r="A824" s="1"/>
      <c r="B824" s="1"/>
      <c r="C824" s="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</row>
    <row r="825" spans="1:51" s="2" customFormat="1" x14ac:dyDescent="0.25">
      <c r="A825" s="1"/>
      <c r="B825" s="1"/>
      <c r="C825" s="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</row>
    <row r="826" spans="1:51" s="2" customFormat="1" x14ac:dyDescent="0.25">
      <c r="A826" s="1"/>
      <c r="B826" s="1"/>
      <c r="C826" s="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</row>
    <row r="827" spans="1:51" s="2" customFormat="1" x14ac:dyDescent="0.25">
      <c r="A827" s="1"/>
      <c r="B827" s="1"/>
      <c r="C827" s="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</row>
    <row r="828" spans="1:51" s="2" customFormat="1" x14ac:dyDescent="0.25">
      <c r="A828" s="1"/>
      <c r="B828" s="1"/>
      <c r="C828" s="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</row>
    <row r="829" spans="1:51" s="2" customFormat="1" x14ac:dyDescent="0.25">
      <c r="A829" s="1"/>
      <c r="B829" s="1"/>
      <c r="C829" s="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</row>
    <row r="830" spans="1:51" s="2" customFormat="1" x14ac:dyDescent="0.25">
      <c r="A830" s="1"/>
      <c r="B830" s="1"/>
      <c r="C830" s="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</row>
    <row r="831" spans="1:51" s="2" customFormat="1" x14ac:dyDescent="0.25">
      <c r="A831" s="1"/>
      <c r="B831" s="1"/>
      <c r="C831" s="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</row>
    <row r="832" spans="1:51" s="2" customFormat="1" x14ac:dyDescent="0.25">
      <c r="A832" s="1"/>
      <c r="B832" s="1"/>
      <c r="C832" s="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</row>
    <row r="833" spans="1:51" s="2" customFormat="1" x14ac:dyDescent="0.25">
      <c r="A833" s="1"/>
      <c r="B833" s="1"/>
      <c r="C833" s="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</row>
    <row r="834" spans="1:51" s="2" customFormat="1" x14ac:dyDescent="0.25">
      <c r="A834" s="1"/>
      <c r="B834" s="1"/>
      <c r="C834" s="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</row>
    <row r="835" spans="1:51" s="2" customFormat="1" x14ac:dyDescent="0.25">
      <c r="A835" s="1"/>
      <c r="B835" s="1"/>
      <c r="C835" s="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</row>
    <row r="836" spans="1:51" s="2" customFormat="1" x14ac:dyDescent="0.25">
      <c r="A836" s="1"/>
      <c r="B836" s="1"/>
      <c r="C836" s="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</row>
    <row r="837" spans="1:51" s="2" customFormat="1" x14ac:dyDescent="0.25">
      <c r="A837" s="1"/>
      <c r="B837" s="1"/>
      <c r="C837" s="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</row>
    <row r="838" spans="1:51" s="2" customFormat="1" x14ac:dyDescent="0.25">
      <c r="A838" s="1"/>
      <c r="B838" s="1"/>
      <c r="C838" s="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</row>
    <row r="839" spans="1:51" s="2" customFormat="1" x14ac:dyDescent="0.25">
      <c r="A839" s="1"/>
      <c r="B839" s="1"/>
      <c r="C839" s="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</row>
    <row r="840" spans="1:51" s="2" customFormat="1" x14ac:dyDescent="0.25">
      <c r="A840" s="1"/>
      <c r="B840" s="1"/>
      <c r="C840" s="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</row>
    <row r="841" spans="1:51" s="2" customFormat="1" x14ac:dyDescent="0.25">
      <c r="A841" s="1"/>
      <c r="B841" s="1"/>
      <c r="C841" s="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</row>
    <row r="842" spans="1:51" s="2" customFormat="1" x14ac:dyDescent="0.25">
      <c r="A842" s="1"/>
      <c r="B842" s="1"/>
      <c r="C842" s="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</row>
    <row r="843" spans="1:51" s="2" customFormat="1" x14ac:dyDescent="0.25">
      <c r="A843" s="1"/>
      <c r="B843" s="1"/>
      <c r="C843" s="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</row>
    <row r="844" spans="1:51" s="2" customFormat="1" x14ac:dyDescent="0.25">
      <c r="A844" s="1"/>
      <c r="B844" s="1"/>
      <c r="C844" s="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</row>
    <row r="845" spans="1:51" s="2" customFormat="1" x14ac:dyDescent="0.25">
      <c r="A845" s="1"/>
      <c r="B845" s="1"/>
      <c r="C845" s="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</row>
    <row r="846" spans="1:51" s="2" customFormat="1" x14ac:dyDescent="0.25">
      <c r="A846" s="1"/>
      <c r="B846" s="1"/>
      <c r="C846" s="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</row>
    <row r="847" spans="1:51" s="2" customFormat="1" x14ac:dyDescent="0.25">
      <c r="A847" s="1"/>
      <c r="B847" s="1"/>
      <c r="C847" s="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</row>
    <row r="848" spans="1:51" s="2" customFormat="1" x14ac:dyDescent="0.25">
      <c r="A848" s="1"/>
      <c r="B848" s="1"/>
      <c r="C848" s="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</row>
    <row r="849" spans="1:51" s="2" customFormat="1" x14ac:dyDescent="0.25">
      <c r="A849" s="1"/>
      <c r="B849" s="1"/>
      <c r="C849" s="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</row>
    <row r="850" spans="1:51" s="2" customFormat="1" x14ac:dyDescent="0.25">
      <c r="A850" s="1"/>
      <c r="B850" s="1"/>
      <c r="C850" s="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</row>
    <row r="851" spans="1:51" s="2" customFormat="1" x14ac:dyDescent="0.25">
      <c r="A851" s="1"/>
      <c r="B851" s="1"/>
      <c r="C851" s="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</row>
    <row r="852" spans="1:51" s="2" customFormat="1" x14ac:dyDescent="0.25">
      <c r="A852" s="1"/>
      <c r="B852" s="1"/>
      <c r="C852" s="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</row>
    <row r="853" spans="1:51" s="2" customFormat="1" x14ac:dyDescent="0.25">
      <c r="A853" s="1"/>
      <c r="B853" s="1"/>
      <c r="C853" s="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</row>
    <row r="854" spans="1:51" s="2" customFormat="1" x14ac:dyDescent="0.25">
      <c r="A854" s="1"/>
      <c r="B854" s="1"/>
      <c r="C854" s="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</row>
    <row r="855" spans="1:51" s="2" customFormat="1" x14ac:dyDescent="0.25">
      <c r="A855" s="1"/>
      <c r="B855" s="1"/>
      <c r="C855" s="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</row>
    <row r="856" spans="1:51" s="2" customFormat="1" x14ac:dyDescent="0.25">
      <c r="A856" s="1"/>
      <c r="B856" s="1"/>
      <c r="C856" s="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</row>
    <row r="857" spans="1:51" s="2" customFormat="1" x14ac:dyDescent="0.25">
      <c r="A857" s="1"/>
      <c r="B857" s="1"/>
      <c r="C857" s="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</row>
    <row r="858" spans="1:51" s="2" customFormat="1" x14ac:dyDescent="0.25">
      <c r="A858" s="1"/>
      <c r="B858" s="1"/>
      <c r="C858" s="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</row>
    <row r="859" spans="1:51" s="2" customFormat="1" x14ac:dyDescent="0.25">
      <c r="A859" s="1"/>
      <c r="B859" s="1"/>
      <c r="C859" s="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</row>
    <row r="860" spans="1:51" s="2" customFormat="1" x14ac:dyDescent="0.25">
      <c r="A860" s="1"/>
      <c r="B860" s="1"/>
      <c r="C860" s="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</row>
    <row r="861" spans="1:51" s="2" customFormat="1" x14ac:dyDescent="0.25">
      <c r="A861" s="1"/>
      <c r="B861" s="1"/>
      <c r="C861" s="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</row>
    <row r="862" spans="1:51" s="2" customFormat="1" x14ac:dyDescent="0.25">
      <c r="A862" s="1"/>
      <c r="B862" s="1"/>
      <c r="C862" s="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</row>
    <row r="863" spans="1:51" s="2" customFormat="1" x14ac:dyDescent="0.25">
      <c r="A863" s="1"/>
      <c r="B863" s="1"/>
      <c r="C863" s="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</row>
    <row r="864" spans="1:51" s="2" customFormat="1" x14ac:dyDescent="0.25">
      <c r="A864" s="1"/>
      <c r="B864" s="1"/>
      <c r="C864" s="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</row>
    <row r="865" spans="1:51" s="2" customFormat="1" x14ac:dyDescent="0.25">
      <c r="A865" s="1"/>
      <c r="B865" s="1"/>
      <c r="C865" s="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</row>
    <row r="866" spans="1:51" s="2" customFormat="1" x14ac:dyDescent="0.25">
      <c r="A866" s="1"/>
      <c r="B866" s="1"/>
      <c r="C866" s="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</row>
    <row r="867" spans="1:51" s="2" customFormat="1" x14ac:dyDescent="0.25">
      <c r="A867" s="1"/>
      <c r="B867" s="1"/>
      <c r="C867" s="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</row>
    <row r="868" spans="1:51" s="2" customFormat="1" x14ac:dyDescent="0.25">
      <c r="A868" s="1"/>
      <c r="B868" s="1"/>
      <c r="C868" s="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</row>
    <row r="869" spans="1:51" s="2" customFormat="1" x14ac:dyDescent="0.25">
      <c r="A869" s="1"/>
      <c r="B869" s="1"/>
      <c r="C869" s="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</row>
    <row r="870" spans="1:51" s="2" customFormat="1" x14ac:dyDescent="0.25">
      <c r="A870" s="1"/>
      <c r="B870" s="1"/>
      <c r="C870" s="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</row>
    <row r="871" spans="1:51" s="2" customFormat="1" x14ac:dyDescent="0.25">
      <c r="A871" s="1"/>
      <c r="B871" s="1"/>
      <c r="C871" s="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</row>
    <row r="872" spans="1:51" s="2" customFormat="1" x14ac:dyDescent="0.25">
      <c r="A872" s="1"/>
      <c r="B872" s="1"/>
      <c r="C872" s="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</row>
    <row r="873" spans="1:51" s="2" customFormat="1" x14ac:dyDescent="0.25">
      <c r="A873" s="1"/>
      <c r="B873" s="1"/>
      <c r="C873" s="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</row>
    <row r="874" spans="1:51" s="2" customFormat="1" x14ac:dyDescent="0.25">
      <c r="A874" s="1"/>
      <c r="B874" s="1"/>
      <c r="C874" s="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</row>
    <row r="875" spans="1:51" s="2" customFormat="1" x14ac:dyDescent="0.25">
      <c r="A875" s="1"/>
      <c r="B875" s="1"/>
      <c r="C875" s="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</row>
    <row r="876" spans="1:51" s="2" customFormat="1" x14ac:dyDescent="0.25">
      <c r="A876" s="1"/>
      <c r="B876" s="1"/>
      <c r="C876" s="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</row>
    <row r="877" spans="1:51" s="2" customFormat="1" x14ac:dyDescent="0.25">
      <c r="A877" s="1"/>
      <c r="B877" s="1"/>
      <c r="C877" s="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</row>
    <row r="878" spans="1:51" s="2" customFormat="1" x14ac:dyDescent="0.25">
      <c r="A878" s="1"/>
      <c r="B878" s="1"/>
      <c r="C878" s="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</row>
    <row r="879" spans="1:51" s="2" customFormat="1" x14ac:dyDescent="0.25">
      <c r="A879" s="1"/>
      <c r="B879" s="1"/>
      <c r="C879" s="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</row>
    <row r="880" spans="1:51" s="2" customFormat="1" x14ac:dyDescent="0.25">
      <c r="A880" s="1"/>
      <c r="B880" s="1"/>
      <c r="C880" s="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</row>
    <row r="881" spans="1:51" s="2" customFormat="1" x14ac:dyDescent="0.25">
      <c r="A881" s="1"/>
      <c r="B881" s="1"/>
      <c r="C881" s="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</row>
    <row r="882" spans="1:51" s="2" customFormat="1" x14ac:dyDescent="0.25">
      <c r="A882" s="1"/>
      <c r="B882" s="1"/>
      <c r="C882" s="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</row>
    <row r="883" spans="1:51" s="2" customFormat="1" x14ac:dyDescent="0.25">
      <c r="A883" s="1"/>
      <c r="B883" s="1"/>
      <c r="C883" s="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</row>
    <row r="884" spans="1:51" s="2" customFormat="1" x14ac:dyDescent="0.25">
      <c r="A884" s="1"/>
      <c r="B884" s="1"/>
      <c r="C884" s="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</row>
    <row r="885" spans="1:51" s="2" customFormat="1" x14ac:dyDescent="0.25">
      <c r="A885" s="1"/>
      <c r="B885" s="1"/>
      <c r="C885" s="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</row>
    <row r="886" spans="1:51" s="2" customFormat="1" x14ac:dyDescent="0.25">
      <c r="A886" s="1"/>
      <c r="B886" s="1"/>
      <c r="C886" s="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</row>
    <row r="887" spans="1:51" s="2" customFormat="1" x14ac:dyDescent="0.25">
      <c r="A887" s="1"/>
      <c r="B887" s="1"/>
      <c r="C887" s="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</row>
    <row r="888" spans="1:51" s="2" customFormat="1" x14ac:dyDescent="0.25">
      <c r="A888" s="1"/>
      <c r="B888" s="1"/>
      <c r="C888" s="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</row>
    <row r="889" spans="1:51" s="2" customFormat="1" x14ac:dyDescent="0.25">
      <c r="A889" s="1"/>
      <c r="B889" s="1"/>
      <c r="C889" s="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</row>
    <row r="890" spans="1:51" s="2" customFormat="1" x14ac:dyDescent="0.25">
      <c r="A890" s="1"/>
      <c r="B890" s="1"/>
      <c r="C890" s="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</row>
    <row r="891" spans="1:51" s="2" customFormat="1" x14ac:dyDescent="0.25">
      <c r="A891" s="1"/>
      <c r="B891" s="1"/>
      <c r="C891" s="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</row>
    <row r="892" spans="1:51" s="2" customFormat="1" x14ac:dyDescent="0.25">
      <c r="A892" s="1"/>
      <c r="B892" s="1"/>
      <c r="C892" s="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</row>
    <row r="893" spans="1:51" s="2" customFormat="1" x14ac:dyDescent="0.25">
      <c r="A893" s="1"/>
      <c r="B893" s="1"/>
      <c r="C893" s="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</row>
    <row r="894" spans="1:51" s="2" customFormat="1" x14ac:dyDescent="0.25">
      <c r="A894" s="1"/>
      <c r="B894" s="1"/>
      <c r="C894" s="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</row>
    <row r="895" spans="1:51" s="2" customFormat="1" x14ac:dyDescent="0.25">
      <c r="A895" s="1"/>
      <c r="B895" s="1"/>
      <c r="C895" s="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</row>
    <row r="896" spans="1:51" s="2" customFormat="1" x14ac:dyDescent="0.25">
      <c r="A896" s="1"/>
      <c r="B896" s="1"/>
      <c r="C896" s="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</row>
    <row r="897" spans="1:51" s="2" customFormat="1" x14ac:dyDescent="0.25">
      <c r="A897" s="1"/>
      <c r="B897" s="1"/>
      <c r="C897" s="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</row>
    <row r="898" spans="1:51" s="2" customFormat="1" x14ac:dyDescent="0.25">
      <c r="A898" s="1"/>
      <c r="B898" s="1"/>
      <c r="C898" s="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</row>
    <row r="899" spans="1:51" s="2" customFormat="1" x14ac:dyDescent="0.25">
      <c r="A899" s="1"/>
      <c r="B899" s="1"/>
      <c r="C899" s="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</row>
    <row r="900" spans="1:51" s="2" customFormat="1" x14ac:dyDescent="0.25">
      <c r="A900" s="1"/>
      <c r="B900" s="1"/>
      <c r="C900" s="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</row>
    <row r="901" spans="1:51" s="2" customFormat="1" x14ac:dyDescent="0.25">
      <c r="A901" s="1"/>
      <c r="B901" s="1"/>
      <c r="C901" s="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</row>
    <row r="902" spans="1:51" s="2" customFormat="1" x14ac:dyDescent="0.25">
      <c r="A902" s="1"/>
      <c r="B902" s="1"/>
      <c r="C902" s="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</row>
    <row r="903" spans="1:51" s="2" customFormat="1" x14ac:dyDescent="0.25">
      <c r="A903" s="1"/>
      <c r="B903" s="1"/>
      <c r="C903" s="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</row>
    <row r="904" spans="1:51" s="2" customFormat="1" x14ac:dyDescent="0.25">
      <c r="A904" s="1"/>
      <c r="B904" s="1"/>
      <c r="C904" s="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</row>
    <row r="905" spans="1:51" s="2" customFormat="1" x14ac:dyDescent="0.25">
      <c r="A905" s="1"/>
      <c r="B905" s="1"/>
      <c r="C905" s="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</row>
    <row r="906" spans="1:51" s="2" customFormat="1" x14ac:dyDescent="0.25">
      <c r="A906" s="1"/>
      <c r="B906" s="1"/>
      <c r="C906" s="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</row>
    <row r="907" spans="1:51" s="2" customFormat="1" x14ac:dyDescent="0.25">
      <c r="A907" s="1"/>
      <c r="B907" s="1"/>
      <c r="C907" s="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</row>
    <row r="908" spans="1:51" s="2" customFormat="1" x14ac:dyDescent="0.25">
      <c r="A908" s="1"/>
      <c r="B908" s="1"/>
      <c r="C908" s="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</row>
    <row r="909" spans="1:51" s="2" customFormat="1" x14ac:dyDescent="0.25">
      <c r="A909" s="1"/>
      <c r="B909" s="1"/>
      <c r="C909" s="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</row>
    <row r="910" spans="1:51" s="2" customFormat="1" x14ac:dyDescent="0.25">
      <c r="A910" s="1"/>
      <c r="B910" s="1"/>
      <c r="C910" s="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</row>
    <row r="911" spans="1:51" s="2" customFormat="1" x14ac:dyDescent="0.25">
      <c r="A911" s="1"/>
      <c r="B911" s="1"/>
      <c r="C911" s="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</row>
    <row r="912" spans="1:51" s="2" customFormat="1" x14ac:dyDescent="0.25">
      <c r="A912" s="1"/>
      <c r="B912" s="1"/>
      <c r="C912" s="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</row>
    <row r="913" spans="1:51" s="2" customFormat="1" x14ac:dyDescent="0.25">
      <c r="A913" s="1"/>
      <c r="B913" s="1"/>
      <c r="C913" s="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</row>
    <row r="914" spans="1:51" s="2" customFormat="1" x14ac:dyDescent="0.25">
      <c r="A914" s="1"/>
      <c r="B914" s="1"/>
      <c r="C914" s="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</row>
    <row r="915" spans="1:51" s="2" customFormat="1" x14ac:dyDescent="0.25">
      <c r="A915" s="1"/>
      <c r="B915" s="1"/>
      <c r="C915" s="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</row>
    <row r="916" spans="1:51" s="2" customFormat="1" x14ac:dyDescent="0.25">
      <c r="A916" s="1"/>
      <c r="B916" s="1"/>
      <c r="C916" s="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</row>
    <row r="917" spans="1:51" s="2" customFormat="1" x14ac:dyDescent="0.25">
      <c r="A917" s="1"/>
      <c r="B917" s="1"/>
      <c r="C917" s="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</row>
    <row r="918" spans="1:51" s="2" customFormat="1" x14ac:dyDescent="0.25">
      <c r="A918" s="1"/>
      <c r="B918" s="1"/>
      <c r="C918" s="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</row>
    <row r="919" spans="1:51" s="2" customFormat="1" x14ac:dyDescent="0.25">
      <c r="A919" s="1"/>
      <c r="B919" s="1"/>
      <c r="C919" s="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</row>
    <row r="920" spans="1:51" s="2" customFormat="1" x14ac:dyDescent="0.25">
      <c r="A920" s="1"/>
      <c r="B920" s="1"/>
      <c r="C920" s="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</row>
    <row r="921" spans="1:51" s="2" customFormat="1" x14ac:dyDescent="0.25">
      <c r="A921" s="1"/>
      <c r="B921" s="1"/>
      <c r="C921" s="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</row>
    <row r="922" spans="1:51" s="2" customFormat="1" x14ac:dyDescent="0.25">
      <c r="A922" s="1"/>
      <c r="B922" s="1"/>
      <c r="C922" s="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</row>
    <row r="923" spans="1:51" s="2" customFormat="1" x14ac:dyDescent="0.25">
      <c r="A923" s="1"/>
      <c r="B923" s="1"/>
      <c r="C923" s="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</row>
    <row r="924" spans="1:51" s="2" customFormat="1" x14ac:dyDescent="0.25">
      <c r="A924" s="1"/>
      <c r="B924" s="1"/>
      <c r="C924" s="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</row>
    <row r="925" spans="1:51" s="2" customFormat="1" x14ac:dyDescent="0.25">
      <c r="A925" s="1"/>
      <c r="B925" s="1"/>
      <c r="C925" s="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</row>
    <row r="926" spans="1:51" s="2" customFormat="1" x14ac:dyDescent="0.25">
      <c r="A926" s="1"/>
      <c r="B926" s="1"/>
      <c r="C926" s="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</row>
    <row r="927" spans="1:51" s="2" customFormat="1" x14ac:dyDescent="0.25">
      <c r="A927" s="1"/>
      <c r="B927" s="1"/>
      <c r="C927" s="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</row>
    <row r="928" spans="1:51" s="2" customFormat="1" x14ac:dyDescent="0.25">
      <c r="A928" s="1"/>
      <c r="B928" s="1"/>
      <c r="C928" s="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</row>
    <row r="929" spans="1:51" s="2" customFormat="1" x14ac:dyDescent="0.25">
      <c r="A929" s="1"/>
      <c r="B929" s="1"/>
      <c r="C929" s="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</row>
    <row r="930" spans="1:51" s="2" customFormat="1" x14ac:dyDescent="0.25">
      <c r="A930" s="1"/>
      <c r="B930" s="1"/>
      <c r="C930" s="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</row>
    <row r="931" spans="1:51" s="2" customFormat="1" x14ac:dyDescent="0.25">
      <c r="A931" s="1"/>
      <c r="B931" s="1"/>
      <c r="C931" s="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</row>
    <row r="932" spans="1:51" s="2" customFormat="1" x14ac:dyDescent="0.25">
      <c r="A932" s="1"/>
      <c r="B932" s="1"/>
      <c r="C932" s="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</row>
    <row r="933" spans="1:51" s="2" customFormat="1" x14ac:dyDescent="0.25">
      <c r="A933" s="1"/>
      <c r="B933" s="1"/>
      <c r="C933" s="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</row>
    <row r="934" spans="1:51" s="2" customFormat="1" x14ac:dyDescent="0.25">
      <c r="A934" s="1"/>
      <c r="B934" s="1"/>
      <c r="C934" s="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</row>
    <row r="935" spans="1:51" s="2" customFormat="1" x14ac:dyDescent="0.25">
      <c r="A935" s="1"/>
      <c r="B935" s="1"/>
      <c r="C935" s="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</row>
    <row r="936" spans="1:51" s="2" customFormat="1" x14ac:dyDescent="0.25">
      <c r="A936" s="1"/>
      <c r="B936" s="1"/>
      <c r="C936" s="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</row>
    <row r="937" spans="1:51" s="2" customFormat="1" x14ac:dyDescent="0.25">
      <c r="A937" s="1"/>
      <c r="B937" s="1"/>
      <c r="C937" s="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</row>
    <row r="938" spans="1:51" s="2" customFormat="1" x14ac:dyDescent="0.25">
      <c r="A938" s="1"/>
      <c r="B938" s="1"/>
      <c r="C938" s="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</row>
    <row r="939" spans="1:51" s="2" customFormat="1" x14ac:dyDescent="0.25">
      <c r="A939" s="1"/>
      <c r="B939" s="1"/>
      <c r="C939" s="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</row>
    <row r="940" spans="1:51" s="2" customFormat="1" x14ac:dyDescent="0.25">
      <c r="A940" s="1"/>
      <c r="B940" s="1"/>
      <c r="C940" s="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</row>
    <row r="941" spans="1:51" s="2" customFormat="1" x14ac:dyDescent="0.25">
      <c r="A941" s="1"/>
      <c r="B941" s="1"/>
      <c r="C941" s="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</row>
    <row r="942" spans="1:51" s="2" customFormat="1" x14ac:dyDescent="0.25">
      <c r="A942" s="1"/>
      <c r="B942" s="1"/>
      <c r="C942" s="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</row>
    <row r="943" spans="1:51" s="2" customFormat="1" x14ac:dyDescent="0.25">
      <c r="A943" s="1"/>
      <c r="B943" s="1"/>
      <c r="C943" s="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</row>
    <row r="944" spans="1:51" s="2" customFormat="1" x14ac:dyDescent="0.25">
      <c r="A944" s="1"/>
      <c r="B944" s="1"/>
      <c r="C944" s="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</row>
    <row r="945" spans="1:51" s="2" customFormat="1" x14ac:dyDescent="0.25">
      <c r="A945" s="1"/>
      <c r="B945" s="1"/>
      <c r="C945" s="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</row>
    <row r="946" spans="1:51" s="2" customFormat="1" x14ac:dyDescent="0.25">
      <c r="A946" s="1"/>
      <c r="B946" s="1"/>
      <c r="C946" s="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</row>
    <row r="947" spans="1:51" s="2" customFormat="1" x14ac:dyDescent="0.25">
      <c r="A947" s="1"/>
      <c r="B947" s="1"/>
      <c r="C947" s="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</row>
    <row r="948" spans="1:51" s="2" customFormat="1" x14ac:dyDescent="0.25">
      <c r="A948" s="1"/>
      <c r="B948" s="1"/>
      <c r="C948" s="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</row>
    <row r="949" spans="1:51" s="2" customFormat="1" x14ac:dyDescent="0.25">
      <c r="A949" s="1"/>
      <c r="B949" s="1"/>
      <c r="C949" s="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</row>
    <row r="950" spans="1:51" s="2" customFormat="1" x14ac:dyDescent="0.25">
      <c r="A950" s="1"/>
      <c r="B950" s="1"/>
      <c r="C950" s="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</row>
    <row r="951" spans="1:51" s="2" customFormat="1" x14ac:dyDescent="0.25">
      <c r="A951" s="1"/>
      <c r="B951" s="1"/>
      <c r="C951" s="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</row>
    <row r="952" spans="1:51" s="2" customFormat="1" x14ac:dyDescent="0.25">
      <c r="A952" s="1"/>
      <c r="B952" s="1"/>
      <c r="C952" s="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</row>
    <row r="953" spans="1:51" s="2" customFormat="1" x14ac:dyDescent="0.25">
      <c r="A953" s="1"/>
      <c r="B953" s="1"/>
      <c r="C953" s="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</row>
    <row r="954" spans="1:51" s="2" customFormat="1" x14ac:dyDescent="0.25">
      <c r="A954" s="1"/>
      <c r="B954" s="1"/>
      <c r="C954" s="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</row>
    <row r="955" spans="1:51" s="2" customFormat="1" x14ac:dyDescent="0.25">
      <c r="A955" s="1"/>
      <c r="B955" s="1"/>
      <c r="C955" s="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</row>
    <row r="956" spans="1:51" s="2" customFormat="1" x14ac:dyDescent="0.25">
      <c r="A956" s="1"/>
      <c r="B956" s="1"/>
      <c r="C956" s="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</row>
    <row r="957" spans="1:51" s="2" customFormat="1" x14ac:dyDescent="0.25">
      <c r="A957" s="1"/>
      <c r="B957" s="1"/>
      <c r="C957" s="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</row>
    <row r="958" spans="1:51" s="2" customFormat="1" x14ac:dyDescent="0.25">
      <c r="A958" s="1"/>
      <c r="B958" s="1"/>
      <c r="C958" s="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</row>
    <row r="959" spans="1:51" s="2" customFormat="1" x14ac:dyDescent="0.25">
      <c r="A959" s="1"/>
      <c r="B959" s="1"/>
      <c r="C959" s="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</row>
    <row r="960" spans="1:51" s="2" customFormat="1" x14ac:dyDescent="0.25">
      <c r="A960" s="1"/>
      <c r="B960" s="1"/>
      <c r="C960" s="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</row>
    <row r="961" spans="1:51" s="2" customFormat="1" x14ac:dyDescent="0.25">
      <c r="A961" s="1"/>
      <c r="B961" s="1"/>
      <c r="C961" s="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</row>
    <row r="962" spans="1:51" s="2" customFormat="1" x14ac:dyDescent="0.25">
      <c r="A962" s="1"/>
      <c r="B962" s="1"/>
      <c r="C962" s="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</row>
    <row r="963" spans="1:51" s="2" customFormat="1" x14ac:dyDescent="0.25">
      <c r="A963" s="1"/>
      <c r="B963" s="1"/>
      <c r="C963" s="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</row>
    <row r="964" spans="1:51" s="2" customFormat="1" x14ac:dyDescent="0.25">
      <c r="A964" s="1"/>
      <c r="B964" s="1"/>
      <c r="C964" s="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</row>
    <row r="965" spans="1:51" s="2" customFormat="1" x14ac:dyDescent="0.25">
      <c r="A965" s="1"/>
      <c r="B965" s="1"/>
      <c r="C965" s="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</row>
    <row r="966" spans="1:51" s="2" customFormat="1" x14ac:dyDescent="0.25">
      <c r="A966" s="1"/>
      <c r="B966" s="1"/>
      <c r="C966" s="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</row>
    <row r="967" spans="1:51" s="2" customFormat="1" x14ac:dyDescent="0.25">
      <c r="A967" s="1"/>
      <c r="B967" s="1"/>
      <c r="C967" s="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</row>
    <row r="968" spans="1:51" s="2" customFormat="1" x14ac:dyDescent="0.25">
      <c r="A968" s="1"/>
      <c r="B968" s="1"/>
      <c r="C968" s="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</row>
    <row r="969" spans="1:51" s="2" customFormat="1" x14ac:dyDescent="0.25">
      <c r="A969" s="1"/>
      <c r="B969" s="1"/>
      <c r="C969" s="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</row>
    <row r="970" spans="1:51" s="2" customFormat="1" x14ac:dyDescent="0.25">
      <c r="A970" s="1"/>
      <c r="B970" s="1"/>
      <c r="C970" s="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</row>
    <row r="971" spans="1:51" s="2" customFormat="1" x14ac:dyDescent="0.25">
      <c r="A971" s="1"/>
      <c r="B971" s="1"/>
      <c r="C971" s="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</row>
    <row r="972" spans="1:51" s="2" customFormat="1" x14ac:dyDescent="0.25">
      <c r="A972" s="1"/>
      <c r="B972" s="1"/>
      <c r="C972" s="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</row>
    <row r="973" spans="1:51" s="2" customFormat="1" x14ac:dyDescent="0.25">
      <c r="A973" s="1"/>
      <c r="B973" s="1"/>
      <c r="C973" s="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</row>
    <row r="974" spans="1:51" s="2" customFormat="1" x14ac:dyDescent="0.25">
      <c r="A974" s="1"/>
      <c r="B974" s="1"/>
      <c r="C974" s="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</row>
    <row r="975" spans="1:51" s="2" customFormat="1" x14ac:dyDescent="0.25">
      <c r="A975" s="1"/>
      <c r="B975" s="1"/>
      <c r="C975" s="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</row>
    <row r="976" spans="1:51" s="2" customFormat="1" x14ac:dyDescent="0.25">
      <c r="A976" s="1"/>
      <c r="B976" s="1"/>
      <c r="C976" s="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</row>
    <row r="977" spans="1:51" s="2" customFormat="1" x14ac:dyDescent="0.25">
      <c r="A977" s="1"/>
      <c r="B977" s="1"/>
      <c r="C977" s="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</row>
    <row r="978" spans="1:51" s="2" customFormat="1" x14ac:dyDescent="0.25">
      <c r="A978" s="1"/>
      <c r="B978" s="1"/>
      <c r="C978" s="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</row>
    <row r="979" spans="1:51" s="2" customFormat="1" x14ac:dyDescent="0.25">
      <c r="A979" s="1"/>
      <c r="B979" s="1"/>
      <c r="C979" s="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</row>
    <row r="980" spans="1:51" s="2" customFormat="1" x14ac:dyDescent="0.25">
      <c r="A980" s="1"/>
      <c r="B980" s="1"/>
      <c r="C980" s="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</row>
    <row r="981" spans="1:51" s="2" customFormat="1" x14ac:dyDescent="0.25">
      <c r="A981" s="1"/>
      <c r="B981" s="1"/>
      <c r="C981" s="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</row>
    <row r="982" spans="1:51" s="2" customFormat="1" x14ac:dyDescent="0.25">
      <c r="A982" s="1"/>
      <c r="B982" s="1"/>
      <c r="C982" s="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</row>
    <row r="983" spans="1:51" s="2" customFormat="1" x14ac:dyDescent="0.25">
      <c r="A983" s="1"/>
      <c r="B983" s="1"/>
      <c r="C983" s="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</row>
    <row r="984" spans="1:51" s="2" customFormat="1" x14ac:dyDescent="0.25">
      <c r="A984" s="1"/>
      <c r="B984" s="1"/>
      <c r="C984" s="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</row>
    <row r="985" spans="1:51" s="2" customFormat="1" x14ac:dyDescent="0.25">
      <c r="A985" s="1"/>
      <c r="B985" s="1"/>
      <c r="C985" s="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</row>
    <row r="986" spans="1:51" s="2" customFormat="1" x14ac:dyDescent="0.25">
      <c r="A986" s="1"/>
      <c r="B986" s="1"/>
      <c r="C986" s="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</row>
    <row r="987" spans="1:51" s="2" customFormat="1" x14ac:dyDescent="0.25">
      <c r="A987" s="1"/>
      <c r="B987" s="1"/>
      <c r="C987" s="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</row>
    <row r="988" spans="1:51" s="2" customFormat="1" x14ac:dyDescent="0.25">
      <c r="A988" s="1"/>
      <c r="B988" s="1"/>
      <c r="C988" s="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</row>
    <row r="989" spans="1:51" s="2" customFormat="1" x14ac:dyDescent="0.25">
      <c r="A989" s="1"/>
      <c r="B989" s="1"/>
      <c r="C989" s="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</row>
    <row r="990" spans="1:51" s="2" customFormat="1" x14ac:dyDescent="0.25">
      <c r="A990" s="1"/>
      <c r="B990" s="1"/>
      <c r="C990" s="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</row>
    <row r="991" spans="1:51" s="2" customFormat="1" x14ac:dyDescent="0.25">
      <c r="A991" s="1"/>
      <c r="B991" s="1"/>
      <c r="C991" s="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</row>
    <row r="992" spans="1:51" s="2" customFormat="1" x14ac:dyDescent="0.25">
      <c r="A992" s="1"/>
      <c r="B992" s="1"/>
      <c r="C992" s="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</row>
    <row r="993" spans="1:51" s="2" customFormat="1" x14ac:dyDescent="0.25">
      <c r="A993" s="1"/>
      <c r="B993" s="1"/>
      <c r="C993" s="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</row>
    <row r="994" spans="1:51" s="2" customFormat="1" x14ac:dyDescent="0.25">
      <c r="A994" s="1"/>
      <c r="B994" s="1"/>
      <c r="C994" s="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</row>
    <row r="995" spans="1:51" s="2" customFormat="1" x14ac:dyDescent="0.25">
      <c r="A995" s="1"/>
      <c r="B995" s="1"/>
      <c r="C995" s="1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</row>
    <row r="996" spans="1:51" s="2" customFormat="1" x14ac:dyDescent="0.25">
      <c r="A996" s="1"/>
      <c r="B996" s="1"/>
      <c r="C996" s="1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</row>
    <row r="997" spans="1:51" s="2" customFormat="1" x14ac:dyDescent="0.25">
      <c r="A997" s="1"/>
      <c r="B997" s="1"/>
      <c r="C997" s="1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</row>
    <row r="998" spans="1:51" s="2" customFormat="1" x14ac:dyDescent="0.25">
      <c r="A998" s="1"/>
      <c r="B998" s="1"/>
      <c r="C998" s="1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</row>
    <row r="999" spans="1:51" s="2" customFormat="1" x14ac:dyDescent="0.25">
      <c r="A999" s="1"/>
      <c r="B999" s="1"/>
      <c r="C999" s="1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</row>
    <row r="1000" spans="1:51" s="2" customFormat="1" x14ac:dyDescent="0.25">
      <c r="A1000" s="1"/>
      <c r="B1000" s="1"/>
      <c r="C1000" s="1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</row>
    <row r="1001" spans="1:51" s="2" customFormat="1" x14ac:dyDescent="0.25">
      <c r="A1001" s="1"/>
      <c r="B1001" s="1"/>
      <c r="C1001" s="1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</row>
    <row r="1002" spans="1:51" s="2" customFormat="1" x14ac:dyDescent="0.25">
      <c r="A1002" s="1"/>
      <c r="B1002" s="1"/>
      <c r="C1002" s="1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</row>
    <row r="1003" spans="1:51" s="2" customFormat="1" x14ac:dyDescent="0.25">
      <c r="A1003" s="1"/>
      <c r="B1003" s="1"/>
      <c r="C1003" s="1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</row>
    <row r="1004" spans="1:51" s="2" customFormat="1" x14ac:dyDescent="0.25">
      <c r="A1004" s="1"/>
      <c r="B1004" s="1"/>
      <c r="C1004" s="1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</row>
    <row r="1005" spans="1:51" s="2" customFormat="1" x14ac:dyDescent="0.25">
      <c r="A1005" s="1"/>
      <c r="B1005" s="1"/>
      <c r="C1005" s="1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</row>
    <row r="1006" spans="1:51" s="2" customFormat="1" x14ac:dyDescent="0.25">
      <c r="A1006" s="1"/>
      <c r="B1006" s="1"/>
      <c r="C1006" s="1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</row>
    <row r="1007" spans="1:51" s="2" customFormat="1" x14ac:dyDescent="0.25">
      <c r="A1007" s="1"/>
      <c r="B1007" s="1"/>
      <c r="C1007" s="1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</row>
    <row r="1008" spans="1:51" s="2" customFormat="1" x14ac:dyDescent="0.25">
      <c r="A1008" s="1"/>
      <c r="B1008" s="1"/>
      <c r="C1008" s="1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</row>
    <row r="1009" spans="1:51" s="2" customFormat="1" x14ac:dyDescent="0.25">
      <c r="A1009" s="1"/>
      <c r="B1009" s="1"/>
      <c r="C1009" s="1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</row>
    <row r="1010" spans="1:51" s="2" customFormat="1" x14ac:dyDescent="0.25">
      <c r="A1010" s="1"/>
      <c r="B1010" s="1"/>
      <c r="C1010" s="1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</row>
    <row r="1011" spans="1:51" s="2" customFormat="1" x14ac:dyDescent="0.25">
      <c r="A1011" s="1"/>
      <c r="B1011" s="1"/>
      <c r="C1011" s="1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</row>
    <row r="1012" spans="1:51" s="2" customFormat="1" x14ac:dyDescent="0.25">
      <c r="A1012" s="1"/>
      <c r="B1012" s="1"/>
      <c r="C1012" s="1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</row>
    <row r="1013" spans="1:51" s="2" customFormat="1" x14ac:dyDescent="0.25">
      <c r="A1013" s="1"/>
      <c r="B1013" s="1"/>
      <c r="C1013" s="1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</row>
    <row r="1014" spans="1:51" s="2" customFormat="1" x14ac:dyDescent="0.25">
      <c r="A1014" s="1"/>
      <c r="B1014" s="1"/>
      <c r="C1014" s="1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</row>
    <row r="1015" spans="1:51" s="2" customFormat="1" x14ac:dyDescent="0.25">
      <c r="A1015" s="1"/>
      <c r="B1015" s="1"/>
      <c r="C1015" s="1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</row>
    <row r="1016" spans="1:51" s="2" customFormat="1" x14ac:dyDescent="0.25">
      <c r="A1016" s="1"/>
      <c r="B1016" s="1"/>
      <c r="C1016" s="1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</row>
  </sheetData>
  <autoFilter ref="A4:AA77">
    <sortState ref="A5:AA77">
      <sortCondition ref="A4:A77"/>
    </sortState>
  </autoFilter>
  <mergeCells count="1">
    <mergeCell ref="O3:W3"/>
  </mergeCells>
  <printOptions gridLines="1"/>
  <pageMargins left="0.7" right="0.7" top="0.78740157500000008" bottom="0.78740157500000008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Zásobník opatření</vt:lpstr>
      <vt:lpstr>List1</vt:lpstr>
      <vt:lpstr>'Zásobník opatření'!Oblast_tisku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2023-12-05T14:02:09Z</dcterms:modified>
</cp:coreProperties>
</file>